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3176" tabRatio="777"/>
  </bookViews>
  <sheets>
    <sheet name="командный" sheetId="34" r:id="rId1"/>
    <sheet name="ЛИЧНО-КОМАНД." sheetId="27" r:id="rId2"/>
    <sheet name="личники по местам" sheetId="36" r:id="rId3"/>
    <sheet name="строй 1 судья" sheetId="28" state="hidden" r:id="rId4"/>
    <sheet name="строй 2 судья" sheetId="35" state="hidden" r:id="rId5"/>
  </sheets>
  <definedNames>
    <definedName name="_xlnm._FilterDatabase" localSheetId="0" hidden="1">командный!$C$10:$C$39</definedName>
    <definedName name="_xlnm._FilterDatabase" localSheetId="2" hidden="1">'личники по местам'!$B$7:$D$232</definedName>
    <definedName name="_xlnm._FilterDatabase" localSheetId="1" hidden="1">'ЛИЧНО-КОМАНД.'!$A$7:$I$7</definedName>
    <definedName name="_xlnm._FilterDatabase" localSheetId="3" hidden="1">'строй 1 судья'!$A$6:$L$6</definedName>
    <definedName name="_xlnm._FilterDatabase" localSheetId="4" hidden="1">'строй 2 судья'!$A$6:$L$6</definedName>
    <definedName name="_xlnm.Print_Titles" localSheetId="0">командный!$6:$9</definedName>
    <definedName name="_xlnm.Print_Titles" localSheetId="2">'личники по местам'!$6:$7</definedName>
    <definedName name="_xlnm.Print_Titles" localSheetId="1">'ЛИЧНО-КОМАНД.'!$5:$6</definedName>
    <definedName name="_xlnm.Print_Titles" localSheetId="3">'строй 1 судья'!$4:$6</definedName>
    <definedName name="_xlnm.Print_Titles" localSheetId="4">'строй 2 судья'!$4:$6</definedName>
    <definedName name="_xlnm.Print_Area" localSheetId="0">командный!$A$1:$I$42</definedName>
    <definedName name="_xlnm.Print_Area" localSheetId="2">'личники по местам'!$A$1:$E$252</definedName>
    <definedName name="_xlnm.Print_Area" localSheetId="1">'ЛИЧНО-КОМАНД.'!$A$1:$G$294</definedName>
    <definedName name="_xlnm.Print_Area" localSheetId="3">'строй 1 судья'!$A$1:$L$52</definedName>
    <definedName name="_xlnm.Print_Area" localSheetId="4">'строй 2 судья'!$A$1:$L$52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3" i="27" l="1"/>
  <c r="I272" i="27"/>
  <c r="I264" i="27"/>
  <c r="I255" i="27"/>
  <c r="I244" i="27"/>
  <c r="I235" i="27"/>
  <c r="I229" i="27"/>
  <c r="I220" i="27"/>
  <c r="I210" i="27"/>
  <c r="I202" i="27"/>
  <c r="I192" i="27"/>
  <c r="I183" i="27"/>
  <c r="I165" i="27"/>
  <c r="I157" i="27"/>
  <c r="I148" i="27"/>
  <c r="I139" i="27"/>
  <c r="I130" i="27"/>
  <c r="I120" i="27"/>
  <c r="I111" i="27"/>
  <c r="I103" i="27"/>
  <c r="I94" i="27"/>
  <c r="I85" i="27"/>
  <c r="I75" i="27"/>
  <c r="I67" i="27"/>
  <c r="I58" i="27"/>
  <c r="I49" i="27"/>
  <c r="I39" i="27"/>
  <c r="I30" i="27"/>
  <c r="I21" i="27"/>
  <c r="A233" i="36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F117" i="27" l="1"/>
  <c r="F207" i="27"/>
  <c r="F198" i="27"/>
  <c r="F261" i="27"/>
  <c r="F252" i="27"/>
  <c r="F225" i="27"/>
  <c r="F279" i="27"/>
  <c r="F270" i="27"/>
  <c r="F234" i="27"/>
  <c r="F243" i="27"/>
  <c r="F216" i="27"/>
  <c r="F126" i="27"/>
  <c r="F63" i="27"/>
  <c r="G37" i="34"/>
  <c r="E37" i="34"/>
  <c r="F72" i="27"/>
  <c r="F54" i="27"/>
  <c r="F180" i="27"/>
  <c r="F171" i="27"/>
  <c r="F144" i="27"/>
  <c r="F135" i="27"/>
  <c r="F162" i="27"/>
  <c r="F153" i="27"/>
  <c r="F90" i="27"/>
  <c r="F108" i="27"/>
  <c r="F81" i="27"/>
  <c r="F27" i="27"/>
  <c r="F189" i="27"/>
  <c r="F99" i="27"/>
  <c r="F45" i="27"/>
  <c r="F36" i="27"/>
  <c r="F18" i="27"/>
  <c r="I174" i="27" l="1"/>
  <c r="E11" i="36" l="1"/>
  <c r="E12" i="36" s="1"/>
  <c r="E13" i="36" s="1"/>
  <c r="E14" i="36" s="1"/>
  <c r="E15" i="36" s="1"/>
  <c r="E16" i="36" s="1"/>
  <c r="E17" i="36" s="1"/>
  <c r="E18" i="36" s="1"/>
  <c r="E19" i="36" s="1"/>
  <c r="E20" i="36" s="1"/>
  <c r="E21" i="36" s="1"/>
  <c r="E22" i="36" s="1"/>
  <c r="E23" i="36" s="1"/>
  <c r="E24" i="36" s="1"/>
  <c r="E25" i="36" s="1"/>
  <c r="E26" i="36" s="1"/>
  <c r="E27" i="36" s="1"/>
  <c r="E28" i="36" s="1"/>
  <c r="E29" i="36" s="1"/>
  <c r="E30" i="36" s="1"/>
  <c r="E31" i="36" s="1"/>
  <c r="E32" i="36" s="1"/>
  <c r="E36" i="36" s="1"/>
  <c r="E37" i="36" s="1"/>
  <c r="E41" i="36" s="1"/>
  <c r="E44" i="36" s="1"/>
  <c r="E45" i="36" s="1"/>
  <c r="E46" i="36" s="1"/>
  <c r="E49" i="36" s="1"/>
  <c r="E50" i="36" s="1"/>
  <c r="E51" i="36" s="1"/>
  <c r="E52" i="36" s="1"/>
  <c r="E53" i="36" s="1"/>
  <c r="E58" i="36" s="1"/>
  <c r="E61" i="36" s="1"/>
  <c r="E62" i="36" s="1"/>
  <c r="E63" i="36" s="1"/>
  <c r="E64" i="36" s="1"/>
  <c r="E65" i="36" s="1"/>
  <c r="E66" i="36" s="1"/>
  <c r="E75" i="36" s="1"/>
  <c r="E78" i="36" s="1"/>
  <c r="E81" i="36" s="1"/>
  <c r="E82" i="36" s="1"/>
  <c r="E83" i="36" s="1"/>
  <c r="E86" i="36" s="1"/>
  <c r="E87" i="36" s="1"/>
  <c r="E88" i="36" s="1"/>
  <c r="E91" i="36" s="1"/>
  <c r="E92" i="36" s="1"/>
  <c r="E95" i="36" s="1"/>
  <c r="E96" i="36" s="1"/>
  <c r="E97" i="36" s="1"/>
  <c r="E100" i="36" s="1"/>
  <c r="E101" i="36" s="1"/>
  <c r="E102" i="36" s="1"/>
  <c r="E109" i="36" s="1"/>
  <c r="E110" i="36" s="1"/>
  <c r="E111" i="36" s="1"/>
  <c r="E119" i="36" s="1"/>
  <c r="E120" i="36" s="1"/>
  <c r="E121" i="36" s="1"/>
  <c r="E122" i="36" s="1"/>
  <c r="E128" i="36" s="1"/>
  <c r="E131" i="36" s="1"/>
  <c r="E132" i="36" s="1"/>
  <c r="E133" i="36" s="1"/>
  <c r="E140" i="36" s="1"/>
  <c r="E146" i="36" s="1"/>
  <c r="E147" i="36" s="1"/>
  <c r="E148" i="36" s="1"/>
  <c r="E153" i="36" s="1"/>
  <c r="E156" i="36" s="1"/>
  <c r="E157" i="36" s="1"/>
  <c r="E158" i="36" s="1"/>
  <c r="E161" i="36" s="1"/>
  <c r="E164" i="36" s="1"/>
  <c r="E174" i="36" s="1"/>
  <c r="E175" i="36" s="1"/>
  <c r="E176" i="36" s="1"/>
  <c r="E177" i="36" s="1"/>
  <c r="E180" i="36" s="1"/>
  <c r="E186" i="36" s="1"/>
  <c r="E187" i="36" s="1"/>
  <c r="E188" i="36" s="1"/>
  <c r="E189" i="36" s="1"/>
  <c r="E190" i="36" s="1"/>
  <c r="E193" i="36" s="1"/>
  <c r="E194" i="36" s="1"/>
  <c r="E195" i="36" s="1"/>
  <c r="E196" i="36" s="1"/>
  <c r="E197" i="36" s="1"/>
  <c r="E202" i="36" s="1"/>
  <c r="E206" i="36" s="1"/>
  <c r="E207" i="36" s="1"/>
  <c r="E208" i="36" s="1"/>
  <c r="E209" i="36" s="1"/>
  <c r="E210" i="36" s="1"/>
  <c r="E211" i="36" s="1"/>
  <c r="E212" i="36" s="1"/>
  <c r="E213" i="36" s="1"/>
  <c r="E214" i="36" s="1"/>
  <c r="E215" i="36" s="1"/>
  <c r="E216" i="36" s="1"/>
  <c r="E217" i="36" s="1"/>
  <c r="E218" i="36" s="1"/>
  <c r="E219" i="36" s="1"/>
  <c r="E220" i="36" s="1"/>
  <c r="E221" i="36" s="1"/>
  <c r="E222" i="36" s="1"/>
  <c r="E223" i="36" s="1"/>
  <c r="E224" i="36" s="1"/>
  <c r="E225" i="36" s="1"/>
  <c r="E226" i="36" s="1"/>
  <c r="E227" i="36" s="1"/>
  <c r="E228" i="36" s="1"/>
  <c r="E229" i="36" s="1"/>
  <c r="E230" i="36" s="1"/>
  <c r="E231" i="36" s="1"/>
  <c r="E232" i="36" s="1"/>
  <c r="A10" i="36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I12" i="27" l="1"/>
  <c r="F9" i="27"/>
  <c r="K22" i="28" l="1"/>
  <c r="K9" i="35" l="1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8" i="35"/>
  <c r="K7" i="35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8" i="28"/>
  <c r="K7" i="28"/>
  <c r="M85" i="27" l="1"/>
  <c r="F10" i="34" l="1"/>
  <c r="G10" i="34" s="1"/>
  <c r="G23" i="34"/>
  <c r="G27" i="34"/>
  <c r="F17" i="34"/>
  <c r="G17" i="34" s="1"/>
  <c r="F26" i="34"/>
  <c r="G26" i="34" s="1"/>
  <c r="F13" i="34"/>
  <c r="G13" i="34" s="1"/>
  <c r="F29" i="34"/>
  <c r="G29" i="34" s="1"/>
  <c r="F34" i="34"/>
  <c r="G34" i="34" s="1"/>
  <c r="G35" i="34"/>
  <c r="E27" i="34" l="1"/>
  <c r="E23" i="34"/>
  <c r="E10" i="34"/>
  <c r="E17" i="34" l="1"/>
  <c r="E13" i="34"/>
  <c r="E35" i="34"/>
  <c r="E26" i="34"/>
  <c r="E34" i="34"/>
  <c r="E29" i="34"/>
</calcChain>
</file>

<file path=xl/sharedStrings.xml><?xml version="1.0" encoding="utf-8"?>
<sst xmlns="http://schemas.openxmlformats.org/spreadsheetml/2006/main" count="1019" uniqueCount="434">
  <si>
    <t>№</t>
  </si>
  <si>
    <t>место</t>
  </si>
  <si>
    <t>сумма</t>
  </si>
  <si>
    <t>Главный судья</t>
  </si>
  <si>
    <t xml:space="preserve">№ </t>
  </si>
  <si>
    <t>г. Красноярск</t>
  </si>
  <si>
    <t>Команда</t>
  </si>
  <si>
    <t>внешний вид</t>
  </si>
  <si>
    <t>повороты на месте</t>
  </si>
  <si>
    <t>движение</t>
  </si>
  <si>
    <t>воинское приветствие в движении</t>
  </si>
  <si>
    <t>действия командира</t>
  </si>
  <si>
    <t>сумма балов</t>
  </si>
  <si>
    <t>ПРОТОКОЛ</t>
  </si>
  <si>
    <t>повороты в движении</t>
  </si>
  <si>
    <t>Енисейский район</t>
  </si>
  <si>
    <t>Ирбейский район</t>
  </si>
  <si>
    <t>Иланский район</t>
  </si>
  <si>
    <t>Балахтинский район</t>
  </si>
  <si>
    <t>Минусинский район</t>
  </si>
  <si>
    <t>Абанский район</t>
  </si>
  <si>
    <t>Кежемский район</t>
  </si>
  <si>
    <t>баллы</t>
  </si>
  <si>
    <t>строевая подготовка</t>
  </si>
  <si>
    <t>ИТОГ</t>
  </si>
  <si>
    <t>№ п/п</t>
  </si>
  <si>
    <t>Спартакиада молодежи допризывного возраста Красноярского края</t>
  </si>
  <si>
    <t>исполнение строй.песни</t>
  </si>
  <si>
    <t>Пировский район</t>
  </si>
  <si>
    <t>выполнение приветствия на месте</t>
  </si>
  <si>
    <t>ЗАТО г.Железногорск</t>
  </si>
  <si>
    <t>ЗАТО г.Зеленогорск</t>
  </si>
  <si>
    <t>ЗАТО п.Солнечный</t>
  </si>
  <si>
    <t>Ю.А. Крылов</t>
  </si>
  <si>
    <t>Ачинский район</t>
  </si>
  <si>
    <t>г.Ачинск</t>
  </si>
  <si>
    <t>Северо-Енисейский район</t>
  </si>
  <si>
    <t>команда</t>
  </si>
  <si>
    <t>Советский район</t>
  </si>
  <si>
    <t>результат, с</t>
  </si>
  <si>
    <t>по строевой подготовке в составе команды (1 судья)</t>
  </si>
  <si>
    <t>по строевой подготовке в составе команды (2 судья)</t>
  </si>
  <si>
    <t>6-9</t>
  </si>
  <si>
    <t>г.Красноярск</t>
  </si>
  <si>
    <t>19 мая 2018 года</t>
  </si>
  <si>
    <t>18 мая 2018 года</t>
  </si>
  <si>
    <t>Кировский район</t>
  </si>
  <si>
    <t>Ленинский район</t>
  </si>
  <si>
    <t>Октябрьский район</t>
  </si>
  <si>
    <t>Свердловский район</t>
  </si>
  <si>
    <t>Емельяновский район</t>
  </si>
  <si>
    <t>г. Дивногорск</t>
  </si>
  <si>
    <t>г. Боготол</t>
  </si>
  <si>
    <t>г. Лесосибирск</t>
  </si>
  <si>
    <t>Казачинский район</t>
  </si>
  <si>
    <t>Козульский район</t>
  </si>
  <si>
    <t>г.Минусинск</t>
  </si>
  <si>
    <t>г. Енисейск</t>
  </si>
  <si>
    <t>Нижнеингашский район</t>
  </si>
  <si>
    <t>Партизанский район</t>
  </si>
  <si>
    <t>Рыбинский район</t>
  </si>
  <si>
    <t>г. Сосновоборск</t>
  </si>
  <si>
    <t>г. Назарово</t>
  </si>
  <si>
    <t>Сухобузимский район</t>
  </si>
  <si>
    <t>Тюхтетский район</t>
  </si>
  <si>
    <t>Ужурский район</t>
  </si>
  <si>
    <t>Уярский район</t>
  </si>
  <si>
    <t>Новоселовский район</t>
  </si>
  <si>
    <t>г. Канск</t>
  </si>
  <si>
    <t>г. Бородино</t>
  </si>
  <si>
    <t>Шушенский район</t>
  </si>
  <si>
    <t>Манский район</t>
  </si>
  <si>
    <t>Шарыповский район</t>
  </si>
  <si>
    <t>Большеулуйский район</t>
  </si>
  <si>
    <t>г. Шарыпово</t>
  </si>
  <si>
    <t>судья</t>
  </si>
  <si>
    <t>№п/п</t>
  </si>
  <si>
    <t>КИРОВСКИЙ РАЙОН</t>
  </si>
  <si>
    <t>ЗАТО г.ЖЕЛЕЗНОГОРСК</t>
  </si>
  <si>
    <t>ЗАТО п. СОЛНЕЧНЫЙ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</si>
  <si>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</si>
  <si>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</si>
  <si>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</si>
  <si>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</si>
  <si>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</si>
  <si>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</si>
  <si>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</si>
  <si>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</si>
  <si>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</si>
  <si>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</si>
  <si>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</si>
  <si>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</si>
  <si>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</si>
  <si>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</si>
  <si>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</si>
  <si>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</si>
  <si>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</si>
  <si>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</si>
  <si>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</si>
  <si>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</si>
  <si>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</si>
  <si>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</si>
  <si>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</si>
  <si>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</si>
  <si>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</si>
  <si>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</si>
  <si>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</si>
  <si>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22.</t>
  </si>
  <si>
    <t>муниципальное образование</t>
  </si>
  <si>
    <t>ЗАТО г.ЗЕЛЕНОГОРСК</t>
  </si>
  <si>
    <t>г.НОРИЛЬСК</t>
  </si>
  <si>
    <t>29.</t>
  </si>
  <si>
    <t>СЕВЕРО-ЕНИСЕЙСКИЙ МУНИЦИПАЛЬНЫЙ ОКРУГ</t>
  </si>
  <si>
    <t>30.</t>
  </si>
  <si>
    <t>КАРАТУЗСКИЙ МУНИЦИПАЛЬНЫЙ ОКРУГ</t>
  </si>
  <si>
    <t>ГЛАВНЫЙ СУДЬЯ</t>
  </si>
  <si>
    <t>1 место</t>
  </si>
  <si>
    <t>2 место</t>
  </si>
  <si>
    <t>3 место</t>
  </si>
  <si>
    <t>Цих Владислав Витальевич</t>
  </si>
  <si>
    <t>Гельдт Владислав Владимирович</t>
  </si>
  <si>
    <t>Селяков Матвей Романович</t>
  </si>
  <si>
    <t>Давыдов Анатолий Витальевич</t>
  </si>
  <si>
    <t>Севостьянов Иван Сергеевич</t>
  </si>
  <si>
    <t>Юшков Кирилл Денисович</t>
  </si>
  <si>
    <t>Путинцев Илья Сергеевич</t>
  </si>
  <si>
    <t xml:space="preserve">Моор Михаил </t>
  </si>
  <si>
    <t xml:space="preserve">Демидов Роман Александрович </t>
  </si>
  <si>
    <t>БАЛАХТИНСКО-НОВОСЕЛОВСКИЙ РАЙОН</t>
  </si>
  <si>
    <t>Ефремов Владислав Олегович</t>
  </si>
  <si>
    <t>Левочков Константин Максимович</t>
  </si>
  <si>
    <t xml:space="preserve">Барсамян Самвел Романович </t>
  </si>
  <si>
    <t>Швец Максим Михайлович</t>
  </si>
  <si>
    <t>Иващенко Вячеслав Алексеевич</t>
  </si>
  <si>
    <t>Барсамян Давид Рудольфович</t>
  </si>
  <si>
    <t>Будим Александр Анатольевич</t>
  </si>
  <si>
    <t xml:space="preserve">Бочегов Артём Александрович </t>
  </si>
  <si>
    <t xml:space="preserve">Глушков Андрей Евгеньевич </t>
  </si>
  <si>
    <t xml:space="preserve">Зуб Илья Владимирович </t>
  </si>
  <si>
    <t xml:space="preserve">Клов Владимир Константинович </t>
  </si>
  <si>
    <t xml:space="preserve">Мадюськин Константин Викторович </t>
  </si>
  <si>
    <t xml:space="preserve">Мамедов Давид Асимович </t>
  </si>
  <si>
    <t xml:space="preserve">Михеев Егор Алексеевич </t>
  </si>
  <si>
    <t xml:space="preserve">Суздалев Матвей Алексеевич </t>
  </si>
  <si>
    <t>Курчанов Герман Владимирович</t>
  </si>
  <si>
    <t>Терешков Леонид Иванович</t>
  </si>
  <si>
    <t>Ломанов Руслан Дмитриевич</t>
  </si>
  <si>
    <t>Развязной Дмитрий Алексеевич</t>
  </si>
  <si>
    <t>Бочкарев Максим Евгеньевич</t>
  </si>
  <si>
    <t>Наклеенов Максим Андреевич</t>
  </si>
  <si>
    <t>Терентьев Семён Никитович</t>
  </si>
  <si>
    <t>Абрамчик Артемий Андреевич</t>
  </si>
  <si>
    <t>Владимиров Владислав Владимирович</t>
  </si>
  <si>
    <t>Половинкин Тимофей Дмитриевич</t>
  </si>
  <si>
    <t>Ризоев Юсуф Муродалиевич</t>
  </si>
  <si>
    <t>Заргарян Рудик Аршалуйсович</t>
  </si>
  <si>
    <t>Коханьков Матвей Александрович</t>
  </si>
  <si>
    <t>Абдуллоев Мухамад Шарифходжаевич</t>
  </si>
  <si>
    <t>Шехтель Никита Алексеевич</t>
  </si>
  <si>
    <t>ИРБЕЙСКО-САЯНСКИЙ МУНИЦИПАЛЬНЫЙ ОКРУГ</t>
  </si>
  <si>
    <t>ШАРЫПОВСКИЙ МУНИЦИПАЛЬНЫЙ ОКРУГ</t>
  </si>
  <si>
    <t>Митрофанов Даниил Анатольевич</t>
  </si>
  <si>
    <t>Пермяков Алексей Андреевич</t>
  </si>
  <si>
    <t xml:space="preserve">Дик Ярослав Константинович </t>
  </si>
  <si>
    <t>Выходцев Демид Витальевич</t>
  </si>
  <si>
    <t>Камышев Максим Алексеевич</t>
  </si>
  <si>
    <t>Макаров Данила Игоревич</t>
  </si>
  <si>
    <t>Гофман Виктор Эдуардович</t>
  </si>
  <si>
    <t>Кочугов Данила Андреевич</t>
  </si>
  <si>
    <t>Жуков Глеб Александрович</t>
  </si>
  <si>
    <t>Алдушин Даниил Андреевич</t>
  </si>
  <si>
    <t>БОЛЬШЕМУРТИНСКО-СУХОБУЗИМСКИЙ МУНИЦИПАЛЬНЫЙ ОКРУГ</t>
  </si>
  <si>
    <t>Скроботов Даниил Игоревич</t>
  </si>
  <si>
    <t>Бабинский Иван Павлович</t>
  </si>
  <si>
    <t>Вялых Тимофей Михайлович</t>
  </si>
  <si>
    <t>Мова Максим Михайлович</t>
  </si>
  <si>
    <t>Манафов Сергей Михайлович</t>
  </si>
  <si>
    <t>Салахутдинов Тимур Муслимович</t>
  </si>
  <si>
    <t>Терещук Петр Петрович</t>
  </si>
  <si>
    <t>Ясеницкий Данил Александрович</t>
  </si>
  <si>
    <t>МАНСКО-УЯРСКИЙ РАЙОН</t>
  </si>
  <si>
    <t>Хашин Роман Александрович</t>
  </si>
  <si>
    <t>Титов Иван Павлович</t>
  </si>
  <si>
    <t>Раловец Иван Александрович</t>
  </si>
  <si>
    <t>Мурашкин Егор Олегович</t>
  </si>
  <si>
    <t>Ананьин Захар Иванович</t>
  </si>
  <si>
    <t>Ченченков Илья Денисович</t>
  </si>
  <si>
    <t>Кочкин Степан Александрович</t>
  </si>
  <si>
    <t>Русанов Максим Михайлович</t>
  </si>
  <si>
    <t>Зорин Степан Андреевич</t>
  </si>
  <si>
    <t>Малахов Кирилл Дмитриевич</t>
  </si>
  <si>
    <t>Попов Владислав Игоревич</t>
  </si>
  <si>
    <t>Спичак Илья Александрович</t>
  </si>
  <si>
    <t>Шереметьев Олег Алексеевич</t>
  </si>
  <si>
    <t>Головков АлександрДенисович</t>
  </si>
  <si>
    <t>Наумов Матвей Сергеевич</t>
  </si>
  <si>
    <t xml:space="preserve">Прищеп Александр Александрович </t>
  </si>
  <si>
    <t>Литвинов Данил Антонович</t>
  </si>
  <si>
    <t>Евсеев Александр Николаевич</t>
  </si>
  <si>
    <t>Жарков Александр Николаевич</t>
  </si>
  <si>
    <t>Кульга Вадим Викторович</t>
  </si>
  <si>
    <t>Кузьмин Роман Сергеевич</t>
  </si>
  <si>
    <t>Пиюк Ярослав Владимирович</t>
  </si>
  <si>
    <t>Оберман Вадим Алексеевич</t>
  </si>
  <si>
    <t>Гришиенко Илья Павлович</t>
  </si>
  <si>
    <t>ИЛАНСКИЙ-НИЖНЕИНГАШСКИЙ МУНИЦИПАЛЬНЫЙ ОКРУГ</t>
  </si>
  <si>
    <t>Ващуков Кирилл Витальевич</t>
  </si>
  <si>
    <t>Драпеко Эдуард Павлович</t>
  </si>
  <si>
    <t>Токмаков Лев Александрович</t>
  </si>
  <si>
    <t>Дунаев Тимофей Алексеевич</t>
  </si>
  <si>
    <t>Хамраев Алишер Азизович</t>
  </si>
  <si>
    <t>Заремба Константин Евгеньевич</t>
  </si>
  <si>
    <t>Трифонов Матвей Сергеевич</t>
  </si>
  <si>
    <t>Зырянов Максим Алексеевич</t>
  </si>
  <si>
    <t>Сичкарь Дмитрий Андреевич</t>
  </si>
  <si>
    <t>Терехин Андрей Денисович</t>
  </si>
  <si>
    <t>Хворостов Мирон Алексеевич</t>
  </si>
  <si>
    <t>Демченко Максим Александрович</t>
  </si>
  <si>
    <t>Мельниченко Игорь Максимович</t>
  </si>
  <si>
    <t>БОГОТОЛЬСКИЙ МУНИЦИПАЛЬНЫЙ ОКРУГ</t>
  </si>
  <si>
    <t>Скворцов Арсений Дмитриевич</t>
  </si>
  <si>
    <t>ШУШЕНСКИЙ МУНИЦИПАЛЬНЫЙ ОКРУГ</t>
  </si>
  <si>
    <t>Уразбахтин Тимофей Игоревич</t>
  </si>
  <si>
    <t>Любин Павел Иванович</t>
  </si>
  <si>
    <t>Любин Николай Иванович</t>
  </si>
  <si>
    <t>Ехлаков Дамирослав Павлович</t>
  </si>
  <si>
    <t>Лобовиков Матвей Анатольевич</t>
  </si>
  <si>
    <t>Свириденко  Евгений Владимирович</t>
  </si>
  <si>
    <t>Эдельман Максим Александрович</t>
  </si>
  <si>
    <t>Голубев Олег Витальевич</t>
  </si>
  <si>
    <t>Мюльгаузен Захар Евгеньевич</t>
  </si>
  <si>
    <t>Уласевич Владислав Владимирович</t>
  </si>
  <si>
    <t>Шпаков Матвей Иванович</t>
  </si>
  <si>
    <t>Балдаков Александр Вадимович</t>
  </si>
  <si>
    <t>Печко Матвей Андреевич</t>
  </si>
  <si>
    <t>Яковлев Ярослав Иванович</t>
  </si>
  <si>
    <t>Смолин Илья Алексеевич</t>
  </si>
  <si>
    <t>БИРИЛЮССКИЙ МУНИЦИПАЛЬНЫЙ ОКРУГ</t>
  </si>
  <si>
    <t>Чотоев Элзарбек Шумкарбекович</t>
  </si>
  <si>
    <t xml:space="preserve">Репин Даниил Витальевич </t>
  </si>
  <si>
    <t>Семеняк  Вадим Михайлович</t>
  </si>
  <si>
    <t>Прилипко Арсений Витальевич</t>
  </si>
  <si>
    <t>Шукшин  Матвей Владимирович</t>
  </si>
  <si>
    <t>Бендюков Ярослав Александрович</t>
  </si>
  <si>
    <t>Антипов Александр Сергеевич</t>
  </si>
  <si>
    <t>Котов Александр Дмитриевич</t>
  </si>
  <si>
    <t>Вальваков Павел Сергеевич</t>
  </si>
  <si>
    <t>Самокрайний Алексей Сергеевич</t>
  </si>
  <si>
    <t>Сидоров Роман Назарович</t>
  </si>
  <si>
    <t>Собецкий Арсений Сергеевич</t>
  </si>
  <si>
    <t>Мелкомуков Антон Сергеевич</t>
  </si>
  <si>
    <t>Ханаков Даниил Алексеевич</t>
  </si>
  <si>
    <t>Чевычелов Савелий Владимирович</t>
  </si>
  <si>
    <t>МИНУСИНСКИЙ МУНИЦИПАЛЬНЫЙ ОКРУГ</t>
  </si>
  <si>
    <t>Зайцев Алексей Иванович</t>
  </si>
  <si>
    <t>Зоря Сергей Анатольевич</t>
  </si>
  <si>
    <t>Мещеряков Игорь Владимирович</t>
  </si>
  <si>
    <t>Сальников Виктор Иванович</t>
  </si>
  <si>
    <t>Трифонов Савелий Сергеевич</t>
  </si>
  <si>
    <t>Фомин Матвей Сергеевич</t>
  </si>
  <si>
    <t>Фролов Дмитрий Дмитриевич</t>
  </si>
  <si>
    <t>КУРАГИНСКИЙ МУНИЦИПАЛЬНЫЙ ОКРУГ</t>
  </si>
  <si>
    <t>Шалыгин Игорь Вячеславович</t>
  </si>
  <si>
    <t>Шестаков Максим Витальевич</t>
  </si>
  <si>
    <t>Терещук Роман Иванович</t>
  </si>
  <si>
    <t>Калинин Семен Николаевич</t>
  </si>
  <si>
    <t>Сараев Илья Сергеевич</t>
  </si>
  <si>
    <t>Фетисов Артем Сергеевич</t>
  </si>
  <si>
    <t>Терехов Матвей Анатольевич</t>
  </si>
  <si>
    <t>Найштедт Кирилл Александрович</t>
  </si>
  <si>
    <t>АЧИНСКИЙ МУНИЦИПАЛЬНЫЙ ОКРУГ</t>
  </si>
  <si>
    <t>Зайцев Матвей Алексеевич</t>
  </si>
  <si>
    <t>Звонков Кирилл Романович</t>
  </si>
  <si>
    <t>Кособуко Кирилл Николаевич</t>
  </si>
  <si>
    <t>Куковенко Сергей Максимович</t>
  </si>
  <si>
    <t>Остюков Алексей Сергеевич</t>
  </si>
  <si>
    <t>Шамрин Александр Сергеевич</t>
  </si>
  <si>
    <t>Шамрин Алексей Сергеевич</t>
  </si>
  <si>
    <t>Жилинский Никита Сергеевич</t>
  </si>
  <si>
    <t>Лузгин Андрей Игоревич</t>
  </si>
  <si>
    <t>Федореев Артём Сергеевич</t>
  </si>
  <si>
    <t>Дитятев Матвей Владимирович</t>
  </si>
  <si>
    <t>Драчёв Артём Алексеевич</t>
  </si>
  <si>
    <t>Нестеренко Денис Евгеньевич</t>
  </si>
  <si>
    <t>Арановский Илья Андреевич</t>
  </si>
  <si>
    <t>Айрапетьян Денис Александрович</t>
  </si>
  <si>
    <t>Логинов Максим Валентинович</t>
  </si>
  <si>
    <t>Иванцов Михаил Васильевич</t>
  </si>
  <si>
    <t>Шевелев Игорь Вадимович</t>
  </si>
  <si>
    <t>Кусков Вячеслав Олегович</t>
  </si>
  <si>
    <t>Еланский Антон Евгеньевич</t>
  </si>
  <si>
    <t>Гайворонский Илья Владиславович</t>
  </si>
  <si>
    <t>Лях Тимофей Евгеньевич</t>
  </si>
  <si>
    <t>ЕМЕЛЬЯНОВСКИЙ МУНИЦИПАЛЬНЫЙ ОКРУГ</t>
  </si>
  <si>
    <t>Ловцевич Максим Артемович</t>
  </si>
  <si>
    <t>Жигарев Кирилл Александрович</t>
  </si>
  <si>
    <t>Мехтиев Владислав Игоревич</t>
  </si>
  <si>
    <t>Куимов Максим Федорович</t>
  </si>
  <si>
    <t>Пыжьянов Владимир Александрович</t>
  </si>
  <si>
    <t>Балсуновский Ярослав Максимович</t>
  </si>
  <si>
    <t>Чернов Вячеслав Денисович</t>
  </si>
  <si>
    <t xml:space="preserve">Тужиков Владимир Валентинович </t>
  </si>
  <si>
    <t>Шейнмайер Сергей Денисович</t>
  </si>
  <si>
    <t>Миллер Владимир Дмитриевич</t>
  </si>
  <si>
    <t>Клочков Артем Евгеньевич</t>
  </si>
  <si>
    <t>Пиль Виктор Федорович</t>
  </si>
  <si>
    <t>Сибиряков Александр Иванович</t>
  </si>
  <si>
    <t>Никифоров Максим Андреевич</t>
  </si>
  <si>
    <t>Рудских Дмитрий Евгеньевич</t>
  </si>
  <si>
    <t>Пиль Сергей Федорович</t>
  </si>
  <si>
    <t>ИДРИНСКО-КРАСНОТУРАНСКИЙ МУНИЦИПАЛЬНЫЙ ОКРУГ</t>
  </si>
  <si>
    <t>Переводчиков Алексей Алексеевич</t>
  </si>
  <si>
    <t>Власов Александр Александрович</t>
  </si>
  <si>
    <t>Смоленцев Ян Семенович</t>
  </si>
  <si>
    <t>Кулаков Михаил Александрович</t>
  </si>
  <si>
    <t>Нагорный Степан Евгеньевич</t>
  </si>
  <si>
    <t>Нагорный Богдан Евгеньевич</t>
  </si>
  <si>
    <t>Петров Арсений Александрович</t>
  </si>
  <si>
    <t>Стаферов Егор Иванович</t>
  </si>
  <si>
    <t>ЕНИСЕЙСКИЙ МУНИЦИПАЛЬНЫЙ ОКРУГ</t>
  </si>
  <si>
    <t>СОСНОВОБОРСКИЙ МУНИЦИПАЛЬНЫЙ ОКРУГ</t>
  </si>
  <si>
    <t>Убилава Дмитрий Кириллович</t>
  </si>
  <si>
    <t>Цуканов Артём Алексеевич</t>
  </si>
  <si>
    <t>Ромель Денис Евгеньевич</t>
  </si>
  <si>
    <t>Штукин Данил Павлович</t>
  </si>
  <si>
    <t>Оглы Сергей Александрович</t>
  </si>
  <si>
    <t xml:space="preserve">Гузик Данил Степанович </t>
  </si>
  <si>
    <t>Новиков Артём Павлович</t>
  </si>
  <si>
    <t>Кащеев Никита Александрович</t>
  </si>
  <si>
    <t>КАНСКИЙ МУНИЦИПАЛЬНЫЙ ОКРУГ</t>
  </si>
  <si>
    <t>АБАНСКИЙ МУНИЦИПАЛЬНЫЙ ОКРУГ</t>
  </si>
  <si>
    <t>Крафт Евгений Алексеевич</t>
  </si>
  <si>
    <t>Небольсин Андрей Александрович</t>
  </si>
  <si>
    <t>Локтионов Владислапв Артемович</t>
  </si>
  <si>
    <t>Ковенский Артем Русланович</t>
  </si>
  <si>
    <t>Щербань Лев Сергеевич</t>
  </si>
  <si>
    <t>Дугин Савелий Витальевич</t>
  </si>
  <si>
    <t>Архипов Арсений Олегович</t>
  </si>
  <si>
    <t>Шакуров Рамиль Нильевич</t>
  </si>
  <si>
    <t>НАЗАРОВСКИЙ МУНИЦИПАЛЬНЫЙ ОКРУГ</t>
  </si>
  <si>
    <t>УЖУРСКИЙ МУНИЦИПАЛЬНЫЙ ОКРУГ</t>
  </si>
  <si>
    <t>ЦЕНТРАЛЬНЫЙ РАЙОН г.Красноярска</t>
  </si>
  <si>
    <t>СОВЕТСКИЙ РАЙОН г.Красноярска</t>
  </si>
  <si>
    <t>ЖЕЛЕЗНОДОРОЖНЫЙ РАЙОН г.Красноярска</t>
  </si>
  <si>
    <t>ЛЕНИНСКИЙ РАЙОН г.Красноярска</t>
  </si>
  <si>
    <t>Шаламай Мирослав Александрович</t>
  </si>
  <si>
    <t>Габдуллин Эмиль Ильвирович</t>
  </si>
  <si>
    <t>Шугаев Матвей Никитович</t>
  </si>
  <si>
    <t>Кельбалиев Мухаммад Хизридинович</t>
  </si>
  <si>
    <t>Пихтерев Михаил Александрович</t>
  </si>
  <si>
    <t>Кириченко Иван Евгеньевич</t>
  </si>
  <si>
    <t>Солодянников Егор Васильевич</t>
  </si>
  <si>
    <t>Тютюнин Михаил Евгеньевич</t>
  </si>
  <si>
    <t>Барков Артур Артемович</t>
  </si>
  <si>
    <t>Демидов Дмитрий Юрьевич</t>
  </si>
  <si>
    <t>Капустин Артём Евгеньевич</t>
  </si>
  <si>
    <t>Капустин Тимур Евгеньевич</t>
  </si>
  <si>
    <t>Морев Андрей Юрьевич</t>
  </si>
  <si>
    <t>Трипутин Денис Анатольевич</t>
  </si>
  <si>
    <t>Суханов Андрей Александрович</t>
  </si>
  <si>
    <t>Сердюков Александр Викторович</t>
  </si>
  <si>
    <t>Калгин Алексей Алексеевич</t>
  </si>
  <si>
    <t xml:space="preserve">Кушнарёв Егор Витальевич </t>
  </si>
  <si>
    <t>Моор Михаил Ромешович</t>
  </si>
  <si>
    <t>Чугин Даниил Вячеславович</t>
  </si>
  <si>
    <t>Пронин Максим Дмитриевич</t>
  </si>
  <si>
    <t>Ефремов Иван Александрович</t>
  </si>
  <si>
    <t>Степанов Павел Владимирович</t>
  </si>
  <si>
    <t>Герасимов Константин Дмитриевич</t>
  </si>
  <si>
    <t>Дьяков Антон Михайлович</t>
  </si>
  <si>
    <t>Глушаков Денис Олегович</t>
  </si>
  <si>
    <t>Грибушин Андрей Иванович</t>
  </si>
  <si>
    <t>Гайджес Никита Александрович</t>
  </si>
  <si>
    <t>Калоша Иван Анатольевич</t>
  </si>
  <si>
    <t>Ленинский район г.Красноярска</t>
  </si>
  <si>
    <t>Железнодорожный район г.Красноярска</t>
  </si>
  <si>
    <t>Советский район г.Красноярска</t>
  </si>
  <si>
    <t>Центральный район г.Красноярска</t>
  </si>
  <si>
    <t>Ачинский муниципальный округ</t>
  </si>
  <si>
    <t>Канский муниципальный округ</t>
  </si>
  <si>
    <t>Енисейский муниципальный округ</t>
  </si>
  <si>
    <t>г.Норильск</t>
  </si>
  <si>
    <t>Сосновоборский муниципальный округ</t>
  </si>
  <si>
    <t>Шарыповский муниципальный округ</t>
  </si>
  <si>
    <t>Абанский муниципальный округ</t>
  </si>
  <si>
    <t>Балахтинско-Новоселовский муниципальный округ</t>
  </si>
  <si>
    <t>Боготольский муниципальный округ</t>
  </si>
  <si>
    <t>Емельяновский муниципальный округ</t>
  </si>
  <si>
    <t>Иланско-Нижнеингашский муниципальный округ</t>
  </si>
  <si>
    <t>Идринско-Краснотуранский муниципальный округ</t>
  </si>
  <si>
    <t>Каратузский муниципальный округ</t>
  </si>
  <si>
    <t>Курагинский муниципальный округ</t>
  </si>
  <si>
    <t>Назаровский муниципальный округ</t>
  </si>
  <si>
    <t>Северо-Енисейский муниципальный округ</t>
  </si>
  <si>
    <t>Ужурский муниципальный округ</t>
  </si>
  <si>
    <t>Скифов Владислав Павлович</t>
  </si>
  <si>
    <t>Минусинский муниципальный округ</t>
  </si>
  <si>
    <t>Ирбейско-Саянский муниципальный округ</t>
  </si>
  <si>
    <t>Шушенский муниципальный округ</t>
  </si>
  <si>
    <t>Бирилюсский муниципальный округ</t>
  </si>
  <si>
    <t>В/К</t>
  </si>
  <si>
    <t>Попков Назар Александрович</t>
  </si>
  <si>
    <t>Муратов Кирилл Александрович</t>
  </si>
  <si>
    <t>Марунич Федор Антонович</t>
  </si>
  <si>
    <t>Казначееев Владимир Дмитриевич</t>
  </si>
  <si>
    <t>Шнайдер Константин Андреевич</t>
  </si>
  <si>
    <t>Карпенко Вачеслав Евгеньевич</t>
  </si>
  <si>
    <t>Жигляев Никита Алексеевич</t>
  </si>
  <si>
    <t>Иль Захар Александрович</t>
  </si>
  <si>
    <t>Костюков Иван Сергеевич</t>
  </si>
  <si>
    <t>Тютерев Данила Петрович</t>
  </si>
  <si>
    <t>очки в табл.</t>
  </si>
  <si>
    <t>Н.А. Кожура</t>
  </si>
  <si>
    <t>16 мая 2026 года</t>
  </si>
  <si>
    <t>Хашин Роман Дмитриевич</t>
  </si>
  <si>
    <t>БЕГ 100 м.</t>
  </si>
  <si>
    <t>протокол командных результатов</t>
  </si>
  <si>
    <t>командные очки</t>
  </si>
  <si>
    <t>в/к</t>
  </si>
  <si>
    <t>фамилия, имя, отчество участников</t>
  </si>
  <si>
    <t>очки</t>
  </si>
  <si>
    <t>зачетный результат</t>
  </si>
  <si>
    <t xml:space="preserve">16  мая 2026 года               </t>
  </si>
  <si>
    <t xml:space="preserve">                                                               </t>
  </si>
  <si>
    <t xml:space="preserve"> г.Красноярск</t>
  </si>
  <si>
    <t xml:space="preserve">итоговый протокол </t>
  </si>
  <si>
    <t>фамилия, имя, отчество участника</t>
  </si>
  <si>
    <t>№ ст.</t>
  </si>
  <si>
    <t>Н.А. КОЖУРА</t>
  </si>
  <si>
    <t>протокол личных результатов</t>
  </si>
  <si>
    <t xml:space="preserve">                                                                                                                               </t>
  </si>
  <si>
    <t xml:space="preserve">16 мая 2026 года   </t>
  </si>
  <si>
    <t xml:space="preserve">Большемуртинско-Сухобузимский муниципальный округ </t>
  </si>
  <si>
    <t xml:space="preserve">Манско-Уярский муниципальный округ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</si>
</sst>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8"/>
      <name val="Bookman Old Style"/>
      <family val="1"/>
      <charset val="204"/>
    </font>
    <font>
      <b/>
      <sz val="16"/>
      <name val="Bookman Old Style"/>
      <family val="1"/>
      <charset val="204"/>
    </font>
    <font>
      <b/>
      <sz val="12"/>
      <name val="Bookman Old Style"/>
      <family val="1"/>
      <charset val="204"/>
    </font>
    <font>
      <b/>
      <u/>
      <sz val="16"/>
      <name val="Bookman Old Style"/>
      <family val="1"/>
      <charset val="204"/>
    </font>
    <font>
      <sz val="14"/>
      <name val="Bookman Old Style"/>
      <family val="1"/>
      <charset val="204"/>
    </font>
    <font>
      <sz val="12"/>
      <name val="Bookman Old Style"/>
      <family val="1"/>
      <charset val="204"/>
    </font>
    <font>
      <sz val="10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9"/>
      <name val="Bookman Old Style"/>
      <family val="1"/>
      <charset val="204"/>
    </font>
    <font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b/>
      <u/>
      <sz val="12"/>
      <name val="Bookman Old Style"/>
      <family val="1"/>
      <charset val="204"/>
    </font>
    <font>
      <sz val="16"/>
      <name val="Bookman Old Style"/>
      <family val="1"/>
      <charset val="204"/>
    </font>
    <font>
      <sz val="9"/>
      <name val="Bookman Old Style"/>
      <family val="1"/>
      <charset val="204"/>
    </font>
    <font>
      <i/>
      <sz val="11"/>
      <name val="Bookman Old Style"/>
      <family val="1"/>
      <charset val="204"/>
    </font>
    <font>
      <b/>
      <i/>
      <sz val="11"/>
      <name val="Bookman Old Style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name val="Bookman Old Style"/>
      <family val="1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Unicode MS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6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24"/>
      <name val="Bookman Old Style"/>
      <family val="1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212121"/>
      <name val="Arial"/>
      <family val="2"/>
      <charset val="204"/>
    </font>
    <font>
      <sz val="12"/>
      <color rgb="FF131313"/>
      <name val="Arial"/>
      <family val="2"/>
      <charset val="204"/>
    </font>
    <font>
      <sz val="12"/>
      <color rgb="FF0F0F0F"/>
      <name val="Arial"/>
      <family val="2"/>
      <charset val="204"/>
    </font>
    <font>
      <sz val="11.5"/>
      <color theme="1"/>
      <name val="Times New Roman"/>
      <family val="1"/>
      <charset val="204"/>
    </font>
    <font>
      <b/>
      <sz val="14"/>
      <name val="Arial Unicode MS"/>
      <family val="2"/>
      <charset val="204"/>
    </font>
    <font>
      <b/>
      <sz val="16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8"/>
      <name val="Bookman Old Style"/>
      <family val="1"/>
      <charset val="204"/>
    </font>
    <font>
      <b/>
      <sz val="18"/>
      <name val="Arial Unicode MS"/>
      <family val="2"/>
      <charset val="204"/>
    </font>
    <font>
      <b/>
      <sz val="18"/>
      <color theme="1"/>
      <name val="Arial"/>
      <family val="2"/>
      <charset val="204"/>
    </font>
    <font>
      <sz val="18"/>
      <name val="Arial Unicode MS"/>
      <family val="2"/>
      <charset val="204"/>
    </font>
    <font>
      <sz val="18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rgb="FFFF0000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5" fillId="0" borderId="0" xfId="1" applyFont="1" applyAlignment="1">
      <alignment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/>
    </xf>
    <xf numFmtId="0" fontId="20" fillId="0" borderId="22" xfId="0" applyFont="1" applyBorder="1"/>
    <xf numFmtId="0" fontId="21" fillId="0" borderId="22" xfId="0" applyFont="1" applyBorder="1"/>
    <xf numFmtId="0" fontId="21" fillId="0" borderId="23" xfId="0" applyFont="1" applyBorder="1"/>
    <xf numFmtId="0" fontId="12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20" fillId="0" borderId="2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9" fillId="0" borderId="2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27" fillId="0" borderId="0" xfId="0" applyFont="1"/>
    <xf numFmtId="0" fontId="29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8" fillId="0" borderId="2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32" fillId="2" borderId="0" xfId="0" applyFont="1" applyFill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center"/>
    </xf>
    <xf numFmtId="0" fontId="28" fillId="0" borderId="51" xfId="0" applyFont="1" applyBorder="1" applyAlignment="1">
      <alignment vertical="center" wrapText="1"/>
    </xf>
    <xf numFmtId="0" fontId="28" fillId="0" borderId="52" xfId="0" applyFont="1" applyBorder="1" applyAlignment="1">
      <alignment vertical="center" wrapText="1"/>
    </xf>
    <xf numFmtId="0" fontId="28" fillId="0" borderId="27" xfId="0" applyFont="1" applyBorder="1"/>
    <xf numFmtId="0" fontId="38" fillId="0" borderId="3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37" fillId="2" borderId="3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8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4" fillId="0" borderId="55" xfId="0" applyNumberFormat="1" applyFont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4" fillId="0" borderId="0" xfId="0" applyFont="1"/>
    <xf numFmtId="0" fontId="5" fillId="0" borderId="2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2" fontId="45" fillId="0" borderId="59" xfId="0" applyNumberFormat="1" applyFont="1" applyBorder="1" applyAlignment="1">
      <alignment horizontal="left" vertical="top"/>
    </xf>
    <xf numFmtId="2" fontId="45" fillId="0" borderId="60" xfId="0" applyNumberFormat="1" applyFont="1" applyBorder="1" applyAlignment="1">
      <alignment horizontal="left" vertical="center"/>
    </xf>
    <xf numFmtId="2" fontId="45" fillId="0" borderId="60" xfId="0" applyNumberFormat="1" applyFont="1" applyBorder="1" applyAlignment="1">
      <alignment horizontal="left" vertical="top"/>
    </xf>
    <xf numFmtId="2" fontId="32" fillId="0" borderId="60" xfId="0" applyNumberFormat="1" applyFont="1" applyBorder="1" applyAlignment="1">
      <alignment horizontal="left" vertical="top" wrapText="1"/>
    </xf>
    <xf numFmtId="2" fontId="32" fillId="0" borderId="60" xfId="0" applyNumberFormat="1" applyFont="1" applyBorder="1" applyAlignment="1">
      <alignment horizontal="left" vertical="top"/>
    </xf>
    <xf numFmtId="0" fontId="32" fillId="0" borderId="60" xfId="0" applyFont="1" applyBorder="1" applyAlignment="1">
      <alignment vertical="center"/>
    </xf>
    <xf numFmtId="0" fontId="32" fillId="0" borderId="60" xfId="0" applyFont="1" applyBorder="1" applyAlignment="1">
      <alignment vertical="center" wrapText="1"/>
    </xf>
    <xf numFmtId="2" fontId="32" fillId="0" borderId="60" xfId="0" applyNumberFormat="1" applyFont="1" applyBorder="1" applyAlignment="1">
      <alignment horizontal="left" vertical="center" wrapText="1"/>
    </xf>
    <xf numFmtId="0" fontId="50" fillId="0" borderId="17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center"/>
    </xf>
    <xf numFmtId="2" fontId="32" fillId="0" borderId="60" xfId="0" applyNumberFormat="1" applyFont="1" applyFill="1" applyBorder="1" applyAlignment="1">
      <alignment horizontal="left" vertical="top" wrapText="1"/>
    </xf>
    <xf numFmtId="2" fontId="32" fillId="0" borderId="61" xfId="0" applyNumberFormat="1" applyFont="1" applyFill="1" applyBorder="1" applyAlignment="1">
      <alignment horizontal="left" vertical="top"/>
    </xf>
    <xf numFmtId="1" fontId="4" fillId="0" borderId="29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1" fontId="16" fillId="0" borderId="27" xfId="0" applyNumberFormat="1" applyFont="1" applyBorder="1" applyAlignment="1">
      <alignment horizontal="center" vertic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 vertical="center"/>
    </xf>
    <xf numFmtId="1" fontId="16" fillId="0" borderId="58" xfId="0" applyNumberFormat="1" applyFont="1" applyBorder="1" applyAlignment="1">
      <alignment horizontal="center" vertical="center"/>
    </xf>
    <xf numFmtId="0" fontId="51" fillId="0" borderId="59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51" fillId="2" borderId="60" xfId="0" applyFont="1" applyFill="1" applyBorder="1" applyAlignment="1">
      <alignment horizontal="center" vertical="center"/>
    </xf>
    <xf numFmtId="0" fontId="53" fillId="2" borderId="60" xfId="0" applyFont="1" applyFill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0" fontId="53" fillId="2" borderId="27" xfId="0" applyFont="1" applyFill="1" applyBorder="1" applyAlignment="1">
      <alignment horizontal="center" vertical="center"/>
    </xf>
    <xf numFmtId="0" fontId="50" fillId="0" borderId="59" xfId="0" applyFont="1" applyBorder="1" applyAlignment="1">
      <alignment horizontal="center" vertical="center" wrapText="1"/>
    </xf>
    <xf numFmtId="0" fontId="42" fillId="0" borderId="3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 wrapText="1"/>
    </xf>
    <xf numFmtId="0" fontId="38" fillId="0" borderId="3" xfId="0" applyFont="1" applyFill="1" applyBorder="1" applyAlignment="1">
      <alignment vertical="center" wrapText="1"/>
    </xf>
    <xf numFmtId="0" fontId="41" fillId="0" borderId="3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vertical="center" wrapText="1"/>
    </xf>
    <xf numFmtId="0" fontId="35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14" fontId="13" fillId="0" borderId="0" xfId="0" applyNumberFormat="1" applyFont="1" applyAlignment="1">
      <alignment horizontal="left" vertical="center"/>
    </xf>
    <xf numFmtId="0" fontId="47" fillId="0" borderId="3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49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 wrapText="1"/>
    </xf>
    <xf numFmtId="0" fontId="42" fillId="0" borderId="3" xfId="0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vertical="center" wrapText="1"/>
    </xf>
    <xf numFmtId="0" fontId="41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34" fillId="0" borderId="3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left"/>
    </xf>
    <xf numFmtId="4" fontId="8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22" fillId="0" borderId="49" xfId="0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4" fontId="14" fillId="0" borderId="0" xfId="0" applyNumberFormat="1" applyFont="1" applyFill="1" applyAlignment="1">
      <alignment horizontal="center" vertical="center"/>
    </xf>
    <xf numFmtId="3" fontId="10" fillId="0" borderId="33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left" vertical="center" wrapText="1"/>
    </xf>
    <xf numFmtId="4" fontId="14" fillId="0" borderId="10" xfId="0" applyNumberFormat="1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vertical="center"/>
    </xf>
    <xf numFmtId="4" fontId="14" fillId="0" borderId="41" xfId="0" applyNumberFormat="1" applyFont="1" applyFill="1" applyBorder="1" applyAlignment="1">
      <alignment horizontal="center" vertical="center"/>
    </xf>
    <xf numFmtId="3" fontId="10" fillId="0" borderId="42" xfId="0" applyNumberFormat="1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left" vertical="center" wrapText="1"/>
    </xf>
    <xf numFmtId="4" fontId="14" fillId="0" borderId="34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left" vertical="center" wrapText="1"/>
    </xf>
    <xf numFmtId="3" fontId="4" fillId="0" borderId="33" xfId="0" applyNumberFormat="1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8" fillId="0" borderId="30" xfId="0" applyFont="1" applyFill="1" applyBorder="1" applyAlignment="1">
      <alignment horizontal="center" vertical="center"/>
    </xf>
    <xf numFmtId="0" fontId="25" fillId="0" borderId="0" xfId="0" applyFont="1" applyFill="1"/>
    <xf numFmtId="3" fontId="36" fillId="0" borderId="33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4" fontId="14" fillId="0" borderId="24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8" fillId="0" borderId="5" xfId="0" applyFont="1" applyFill="1" applyBorder="1" applyAlignment="1">
      <alignment vertical="center" wrapText="1"/>
    </xf>
    <xf numFmtId="0" fontId="38" fillId="0" borderId="10" xfId="0" applyFont="1" applyFill="1" applyBorder="1" applyAlignment="1">
      <alignment vertical="center" wrapText="1"/>
    </xf>
    <xf numFmtId="0" fontId="25" fillId="0" borderId="35" xfId="0" applyFont="1" applyFill="1" applyBorder="1" applyAlignment="1">
      <alignment vertical="center"/>
    </xf>
    <xf numFmtId="0" fontId="38" fillId="0" borderId="5" xfId="0" applyFont="1" applyFill="1" applyBorder="1" applyAlignment="1">
      <alignment horizontal="justify" vertical="center" wrapText="1"/>
    </xf>
    <xf numFmtId="0" fontId="38" fillId="0" borderId="3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/>
    </xf>
    <xf numFmtId="0" fontId="23" fillId="0" borderId="49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center" vertical="center"/>
    </xf>
    <xf numFmtId="0" fontId="25" fillId="0" borderId="49" xfId="0" applyFont="1" applyFill="1" applyBorder="1"/>
    <xf numFmtId="4" fontId="14" fillId="0" borderId="49" xfId="0" applyNumberFormat="1" applyFont="1" applyFill="1" applyBorder="1" applyAlignment="1">
      <alignment horizontal="center" vertical="center"/>
    </xf>
    <xf numFmtId="3" fontId="10" fillId="0" borderId="45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8" fillId="0" borderId="3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23" fillId="0" borderId="24" xfId="0" applyFont="1" applyFill="1" applyBorder="1"/>
    <xf numFmtId="4" fontId="14" fillId="0" borderId="35" xfId="0" applyNumberFormat="1" applyFont="1" applyFill="1" applyBorder="1" applyAlignment="1">
      <alignment horizontal="center"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35" xfId="0" applyNumberFormat="1" applyFont="1" applyFill="1" applyBorder="1" applyAlignment="1">
      <alignment horizontal="center" vertical="center"/>
    </xf>
    <xf numFmtId="3" fontId="10" fillId="0" borderId="35" xfId="0" applyNumberFormat="1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/>
    </xf>
    <xf numFmtId="0" fontId="25" fillId="0" borderId="35" xfId="0" applyFont="1" applyFill="1" applyBorder="1"/>
    <xf numFmtId="4" fontId="9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3" fontId="10" fillId="0" borderId="33" xfId="0" applyNumberFormat="1" applyFont="1" applyFill="1" applyBorder="1" applyAlignment="1">
      <alignment horizontal="right" vertical="center"/>
    </xf>
    <xf numFmtId="0" fontId="23" fillId="0" borderId="24" xfId="0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/>
    </xf>
    <xf numFmtId="0" fontId="32" fillId="0" borderId="0" xfId="0" applyFont="1" applyFill="1"/>
    <xf numFmtId="0" fontId="11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1" fontId="22" fillId="0" borderId="49" xfId="0" applyNumberFormat="1" applyFont="1" applyFill="1" applyBorder="1" applyAlignment="1">
      <alignment vertical="center"/>
    </xf>
    <xf numFmtId="1" fontId="11" fillId="0" borderId="1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1" fontId="14" fillId="0" borderId="41" xfId="0" applyNumberFormat="1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14" fillId="3" borderId="10" xfId="0" applyNumberFormat="1" applyFont="1" applyFill="1" applyBorder="1" applyAlignment="1">
      <alignment horizontal="center" vertical="center"/>
    </xf>
    <xf numFmtId="1" fontId="14" fillId="0" borderId="34" xfId="0" applyNumberFormat="1" applyFont="1" applyFill="1" applyBorder="1" applyAlignment="1">
      <alignment horizontal="center" vertical="center"/>
    </xf>
    <xf numFmtId="1" fontId="14" fillId="0" borderId="24" xfId="0" applyNumberFormat="1" applyFont="1" applyFill="1" applyBorder="1" applyAlignment="1">
      <alignment horizontal="center" vertical="center"/>
    </xf>
    <xf numFmtId="1" fontId="14" fillId="0" borderId="49" xfId="0" applyNumberFormat="1" applyFont="1" applyFill="1" applyBorder="1" applyAlignment="1">
      <alignment horizontal="center" vertical="center"/>
    </xf>
    <xf numFmtId="1" fontId="14" fillId="0" borderId="35" xfId="0" applyNumberFormat="1" applyFont="1" applyFill="1" applyBorder="1" applyAlignment="1">
      <alignment vertical="center"/>
    </xf>
    <xf numFmtId="1" fontId="14" fillId="0" borderId="35" xfId="0" applyNumberFormat="1" applyFont="1" applyFill="1" applyBorder="1" applyAlignment="1">
      <alignment horizontal="center" vertical="center"/>
    </xf>
    <xf numFmtId="1" fontId="14" fillId="0" borderId="24" xfId="0" applyNumberFormat="1" applyFont="1" applyFill="1" applyBorder="1" applyAlignment="1">
      <alignment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1" fontId="32" fillId="0" borderId="0" xfId="0" applyNumberFormat="1" applyFont="1" applyFill="1"/>
    <xf numFmtId="1" fontId="10" fillId="0" borderId="49" xfId="0" applyNumberFormat="1" applyFont="1" applyFill="1" applyBorder="1" applyAlignment="1">
      <alignment vertical="center"/>
    </xf>
    <xf numFmtId="1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2" fillId="0" borderId="4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47" fillId="0" borderId="55" xfId="0" applyFont="1" applyBorder="1" applyAlignment="1">
      <alignment horizontal="left" vertical="center" wrapText="1"/>
    </xf>
    <xf numFmtId="0" fontId="55" fillId="0" borderId="55" xfId="0" applyFont="1" applyBorder="1" applyAlignment="1">
      <alignment vertical="center"/>
    </xf>
    <xf numFmtId="1" fontId="9" fillId="0" borderId="55" xfId="0" applyNumberFormat="1" applyFont="1" applyFill="1" applyBorder="1" applyAlignment="1">
      <alignment vertical="center"/>
    </xf>
    <xf numFmtId="0" fontId="48" fillId="0" borderId="28" xfId="0" applyFont="1" applyBorder="1" applyAlignment="1">
      <alignment horizontal="left" vertical="center" wrapText="1"/>
    </xf>
    <xf numFmtId="4" fontId="14" fillId="0" borderId="28" xfId="0" applyNumberFormat="1" applyFont="1" applyBorder="1" applyAlignment="1">
      <alignment horizontal="center" vertical="center"/>
    </xf>
    <xf numFmtId="0" fontId="49" fillId="0" borderId="28" xfId="0" applyFont="1" applyBorder="1" applyAlignment="1">
      <alignment horizontal="left" vertical="center" wrapText="1"/>
    </xf>
    <xf numFmtId="0" fontId="55" fillId="0" borderId="28" xfId="0" applyFont="1" applyBorder="1" applyAlignment="1">
      <alignment vertical="center"/>
    </xf>
    <xf numFmtId="1" fontId="9" fillId="0" borderId="28" xfId="0" applyNumberFormat="1" applyFont="1" applyFill="1" applyBorder="1" applyAlignment="1">
      <alignment vertical="center"/>
    </xf>
    <xf numFmtId="0" fontId="11" fillId="0" borderId="55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1" fontId="32" fillId="0" borderId="0" xfId="0" applyNumberFormat="1" applyFont="1" applyFill="1" applyAlignment="1">
      <alignment horizontal="center" vertical="center"/>
    </xf>
    <xf numFmtId="0" fontId="5" fillId="0" borderId="49" xfId="0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44" fillId="0" borderId="29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44" fillId="2" borderId="27" xfId="0" applyFont="1" applyFill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26" fillId="2" borderId="58" xfId="0" applyFont="1" applyFill="1" applyBorder="1" applyAlignment="1">
      <alignment horizontal="center" vertical="center"/>
    </xf>
    <xf numFmtId="0" fontId="50" fillId="0" borderId="45" xfId="0" applyFont="1" applyBorder="1" applyAlignment="1">
      <alignment horizontal="center" vertical="center" wrapText="1"/>
    </xf>
    <xf numFmtId="2" fontId="32" fillId="0" borderId="33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25" fillId="0" borderId="62" xfId="0" applyFont="1" applyFill="1" applyBorder="1" applyAlignment="1">
      <alignment horizontal="left" vertical="center" wrapText="1"/>
    </xf>
    <xf numFmtId="0" fontId="25" fillId="0" borderId="32" xfId="0" applyFont="1" applyFill="1" applyBorder="1" applyAlignment="1">
      <alignment horizontal="left" vertical="center" wrapText="1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left" vertical="center" wrapText="1"/>
    </xf>
    <xf numFmtId="0" fontId="31" fillId="0" borderId="32" xfId="0" applyFont="1" applyFill="1" applyBorder="1" applyAlignment="1">
      <alignment horizontal="left" vertical="center" wrapText="1"/>
    </xf>
    <xf numFmtId="0" fontId="25" fillId="0" borderId="54" xfId="0" applyFont="1" applyFill="1" applyBorder="1" applyAlignment="1">
      <alignment horizontal="left" vertical="center" wrapText="1"/>
    </xf>
    <xf numFmtId="0" fontId="25" fillId="0" borderId="41" xfId="0" applyFont="1" applyFill="1" applyBorder="1" applyAlignment="1">
      <alignment horizontal="left" vertical="center" wrapText="1"/>
    </xf>
    <xf numFmtId="3" fontId="36" fillId="0" borderId="8" xfId="0" applyNumberFormat="1" applyFont="1" applyFill="1" applyBorder="1" applyAlignment="1">
      <alignment horizontal="center" vertical="center"/>
    </xf>
    <xf numFmtId="3" fontId="36" fillId="0" borderId="15" xfId="0" applyNumberFormat="1" applyFont="1" applyFill="1" applyBorder="1" applyAlignment="1">
      <alignment horizontal="center" vertical="center"/>
    </xf>
    <xf numFmtId="3" fontId="36" fillId="0" borderId="6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0" fillId="0" borderId="15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 wrapText="1"/>
    </xf>
    <xf numFmtId="3" fontId="56" fillId="0" borderId="8" xfId="0" applyNumberFormat="1" applyFont="1" applyFill="1" applyBorder="1" applyAlignment="1">
      <alignment horizontal="center" vertical="center"/>
    </xf>
    <xf numFmtId="3" fontId="56" fillId="0" borderId="15" xfId="0" applyNumberFormat="1" applyFont="1" applyFill="1" applyBorder="1" applyAlignment="1">
      <alignment horizontal="center" vertical="center"/>
    </xf>
    <xf numFmtId="3" fontId="56" fillId="0" borderId="6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/>
    </xf>
    <xf numFmtId="1" fontId="14" fillId="0" borderId="34" xfId="0" applyNumberFormat="1" applyFont="1" applyFill="1" applyBorder="1" applyAlignment="1">
      <alignment horizontal="center" vertical="center"/>
    </xf>
    <xf numFmtId="1" fontId="14" fillId="0" borderId="35" xfId="0" applyNumberFormat="1" applyFont="1" applyFill="1" applyBorder="1" applyAlignment="1">
      <alignment horizontal="center" vertical="center"/>
    </xf>
    <xf numFmtId="1" fontId="14" fillId="0" borderId="2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54" fillId="0" borderId="60" xfId="0" applyFont="1" applyFill="1" applyBorder="1" applyAlignment="1">
      <alignment horizontal="center" vertical="center"/>
    </xf>
    <xf numFmtId="0" fontId="53" fillId="0" borderId="60" xfId="0" applyFont="1" applyFill="1" applyBorder="1" applyAlignment="1">
      <alignment horizontal="center" vertical="center"/>
    </xf>
  </cellXfs>
  <cellStyles count="2">
    <cellStyle name="Обычный" xfId="0" builtinId="0"/>
    <cellStyle name="Обычный_военная подготовка" xfId="1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FF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4666276</xdr:colOff>
      <xdr:row>5</xdr:row>
      <xdr:rowOff>173525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43365" cy="194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2967666</xdr:colOff>
      <xdr:row>4</xdr:row>
      <xdr:rowOff>297180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1086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1544035</xdr:colOff>
      <xdr:row>3</xdr:row>
      <xdr:rowOff>143933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4035" cy="1921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view="pageBreakPreview" zoomScale="101" zoomScaleNormal="145" zoomScaleSheetLayoutView="100" workbookViewId="0">
      <selection activeCell="I23" sqref="I23"/>
    </sheetView>
  </sheetViews>
  <sheetFormatPr defaultColWidth="9.109375" defaultRowHeight="20.399999999999999" x14ac:dyDescent="0.25"/>
  <cols>
    <col min="1" max="1" width="11.33203125" style="20" customWidth="1"/>
    <col min="2" max="2" width="75" style="82" customWidth="1"/>
    <col min="3" max="3" width="21.33203125" style="10" customWidth="1"/>
    <col min="4" max="4" width="16.44140625" style="10" customWidth="1"/>
    <col min="5" max="5" width="16.33203125" style="5" hidden="1" customWidth="1"/>
    <col min="6" max="6" width="16.33203125" style="10" hidden="1" customWidth="1"/>
    <col min="7" max="7" width="16.33203125" style="5" hidden="1" customWidth="1"/>
    <col min="8" max="8" width="16.33203125" style="10" hidden="1" customWidth="1"/>
    <col min="9" max="9" width="22.6640625" style="5" customWidth="1"/>
    <col min="10" max="16384" width="9.109375" style="5"/>
  </cols>
  <sheetData>
    <row r="1" spans="1:10" ht="45" customHeight="1" x14ac:dyDescent="0.25">
      <c r="A1"/>
      <c r="B1" s="112"/>
      <c r="C1" s="112"/>
      <c r="D1" s="112"/>
      <c r="E1" s="112"/>
      <c r="F1" s="112"/>
      <c r="G1" s="112"/>
      <c r="H1" s="112"/>
      <c r="I1" s="112"/>
      <c r="J1" s="4"/>
    </row>
    <row r="2" spans="1:10" ht="23.4" customHeight="1" x14ac:dyDescent="0.25">
      <c r="A2" s="1"/>
      <c r="B2" s="80"/>
      <c r="C2" s="1"/>
      <c r="D2" s="1"/>
      <c r="E2" s="1"/>
      <c r="F2" s="1"/>
      <c r="G2" s="1"/>
      <c r="H2" s="6"/>
      <c r="I2" s="4"/>
      <c r="J2" s="4"/>
    </row>
    <row r="3" spans="1:10" ht="30" customHeight="1" x14ac:dyDescent="0.25">
      <c r="A3" s="1"/>
      <c r="B3" s="104"/>
      <c r="C3" s="1" t="s">
        <v>415</v>
      </c>
      <c r="D3" s="1"/>
      <c r="E3" s="1"/>
      <c r="F3" s="1"/>
      <c r="G3" s="1"/>
      <c r="H3" s="6"/>
      <c r="I3" s="105"/>
      <c r="J3" s="105"/>
    </row>
    <row r="4" spans="1:10" ht="21" customHeight="1" x14ac:dyDescent="0.4">
      <c r="A4" s="1"/>
      <c r="B4" s="104"/>
      <c r="C4" s="114" t="s">
        <v>416</v>
      </c>
      <c r="D4" s="1"/>
      <c r="E4" s="1"/>
      <c r="F4" s="1"/>
      <c r="G4" s="1"/>
      <c r="H4" s="6"/>
      <c r="I4" s="105"/>
      <c r="J4" s="105"/>
    </row>
    <row r="5" spans="1:10" x14ac:dyDescent="0.35">
      <c r="B5" s="72"/>
      <c r="C5" s="2"/>
      <c r="D5" s="12"/>
      <c r="E5" s="2"/>
      <c r="F5" s="5"/>
      <c r="G5" s="3"/>
      <c r="H5" s="12" t="s">
        <v>5</v>
      </c>
      <c r="I5" s="2" t="s">
        <v>413</v>
      </c>
      <c r="J5" s="7"/>
    </row>
    <row r="6" spans="1:10" ht="29.4" customHeight="1" x14ac:dyDescent="0.25">
      <c r="A6" s="89"/>
      <c r="B6" s="113"/>
      <c r="C6" s="113"/>
      <c r="D6" s="113"/>
      <c r="E6" s="113"/>
      <c r="F6" s="113"/>
      <c r="G6" s="113"/>
      <c r="H6" s="113"/>
      <c r="I6" s="73" t="s">
        <v>43</v>
      </c>
    </row>
    <row r="7" spans="1:10" ht="14.4" customHeight="1" thickBot="1" x14ac:dyDescent="0.3">
      <c r="B7" s="81"/>
      <c r="C7" s="9"/>
      <c r="E7" s="9"/>
      <c r="G7" s="8"/>
      <c r="H7" s="8"/>
    </row>
    <row r="8" spans="1:10" s="70" customFormat="1" ht="22.2" customHeight="1" x14ac:dyDescent="0.25">
      <c r="A8" s="327" t="s">
        <v>76</v>
      </c>
      <c r="B8" s="325" t="s">
        <v>37</v>
      </c>
      <c r="C8" s="327" t="s">
        <v>417</v>
      </c>
      <c r="D8" s="329" t="s">
        <v>1</v>
      </c>
      <c r="E8" s="115" t="s">
        <v>23</v>
      </c>
      <c r="F8" s="116"/>
      <c r="G8" s="117" t="s">
        <v>24</v>
      </c>
      <c r="H8" s="116"/>
      <c r="I8" s="323" t="s">
        <v>411</v>
      </c>
    </row>
    <row r="9" spans="1:10" s="70" customFormat="1" ht="25.2" customHeight="1" thickBot="1" x14ac:dyDescent="0.3">
      <c r="A9" s="328"/>
      <c r="B9" s="326"/>
      <c r="C9" s="328"/>
      <c r="D9" s="330"/>
      <c r="E9" s="118" t="s">
        <v>22</v>
      </c>
      <c r="F9" s="119" t="s">
        <v>1</v>
      </c>
      <c r="G9" s="120" t="s">
        <v>2</v>
      </c>
      <c r="H9" s="119" t="s">
        <v>1</v>
      </c>
      <c r="I9" s="324"/>
    </row>
    <row r="10" spans="1:10" s="11" customFormat="1" ht="25.95" customHeight="1" x14ac:dyDescent="0.25">
      <c r="A10" s="316">
        <v>1</v>
      </c>
      <c r="B10" s="125" t="s">
        <v>376</v>
      </c>
      <c r="C10" s="142">
        <v>462</v>
      </c>
      <c r="D10" s="149">
        <v>1</v>
      </c>
      <c r="E10" s="67" t="e">
        <f>#REF!</f>
        <v>#REF!</v>
      </c>
      <c r="F10" s="42" t="e">
        <f>#REF!</f>
        <v>#REF!</v>
      </c>
      <c r="G10" s="44" t="e">
        <f>F10+#REF!</f>
        <v>#REF!</v>
      </c>
      <c r="H10" s="121">
        <v>15</v>
      </c>
      <c r="I10" s="133">
        <v>70</v>
      </c>
    </row>
    <row r="11" spans="1:10" s="11" customFormat="1" ht="25.95" customHeight="1" x14ac:dyDescent="0.25">
      <c r="A11" s="317">
        <v>2</v>
      </c>
      <c r="B11" s="126" t="s">
        <v>30</v>
      </c>
      <c r="C11" s="143">
        <v>435</v>
      </c>
      <c r="D11" s="150">
        <v>2</v>
      </c>
      <c r="E11" s="67"/>
      <c r="F11" s="42"/>
      <c r="G11" s="44"/>
      <c r="H11" s="121"/>
      <c r="I11" s="134">
        <v>65</v>
      </c>
      <c r="J11" s="5"/>
    </row>
    <row r="12" spans="1:10" s="11" customFormat="1" ht="25.95" customHeight="1" x14ac:dyDescent="0.25">
      <c r="A12" s="318">
        <v>3</v>
      </c>
      <c r="B12" s="127" t="s">
        <v>380</v>
      </c>
      <c r="C12" s="144">
        <v>424</v>
      </c>
      <c r="D12" s="151">
        <v>3</v>
      </c>
      <c r="E12" s="67"/>
      <c r="F12" s="42"/>
      <c r="G12" s="44"/>
      <c r="H12" s="121"/>
      <c r="I12" s="134">
        <v>60</v>
      </c>
      <c r="J12" s="5"/>
    </row>
    <row r="13" spans="1:10" s="11" customFormat="1" ht="25.95" customHeight="1" x14ac:dyDescent="0.25">
      <c r="A13" s="110">
        <v>4</v>
      </c>
      <c r="B13" s="128" t="s">
        <v>385</v>
      </c>
      <c r="C13" s="145">
        <v>336</v>
      </c>
      <c r="D13" s="152">
        <v>4</v>
      </c>
      <c r="E13" s="67" t="e">
        <f>#REF!</f>
        <v>#REF!</v>
      </c>
      <c r="F13" s="42" t="e">
        <f>#REF!</f>
        <v>#REF!</v>
      </c>
      <c r="G13" s="44" t="e">
        <f>F13+#REF!</f>
        <v>#REF!</v>
      </c>
      <c r="H13" s="121">
        <v>2</v>
      </c>
      <c r="I13" s="134">
        <v>58</v>
      </c>
      <c r="J13" s="5"/>
    </row>
    <row r="14" spans="1:10" s="11" customFormat="1" ht="25.95" customHeight="1" x14ac:dyDescent="0.25">
      <c r="A14" s="319">
        <v>5</v>
      </c>
      <c r="B14" s="129" t="s">
        <v>379</v>
      </c>
      <c r="C14" s="145">
        <v>322</v>
      </c>
      <c r="D14" s="153">
        <v>5</v>
      </c>
      <c r="E14" s="67"/>
      <c r="F14" s="42"/>
      <c r="G14" s="44"/>
      <c r="H14" s="121"/>
      <c r="I14" s="134">
        <v>57</v>
      </c>
    </row>
    <row r="15" spans="1:10" s="11" customFormat="1" ht="25.95" customHeight="1" x14ac:dyDescent="0.35">
      <c r="A15" s="110">
        <v>6</v>
      </c>
      <c r="B15" s="130" t="s">
        <v>381</v>
      </c>
      <c r="C15" s="146">
        <v>321</v>
      </c>
      <c r="D15" s="152">
        <v>6</v>
      </c>
      <c r="E15" s="67"/>
      <c r="F15" s="42"/>
      <c r="G15" s="44"/>
      <c r="H15" s="121"/>
      <c r="I15" s="134">
        <v>56</v>
      </c>
      <c r="J15" s="5"/>
    </row>
    <row r="16" spans="1:10" s="11" customFormat="1" ht="25.95" customHeight="1" x14ac:dyDescent="0.25">
      <c r="A16" s="110">
        <v>7</v>
      </c>
      <c r="B16" s="129" t="s">
        <v>32</v>
      </c>
      <c r="C16" s="145">
        <v>315</v>
      </c>
      <c r="D16" s="152">
        <v>7</v>
      </c>
      <c r="E16" s="67"/>
      <c r="F16" s="42"/>
      <c r="G16" s="44"/>
      <c r="H16" s="121"/>
      <c r="I16" s="134">
        <v>55</v>
      </c>
    </row>
    <row r="17" spans="1:10" s="11" customFormat="1" ht="25.95" customHeight="1" x14ac:dyDescent="0.25">
      <c r="A17" s="110">
        <v>8</v>
      </c>
      <c r="B17" s="129" t="s">
        <v>397</v>
      </c>
      <c r="C17" s="147">
        <v>314</v>
      </c>
      <c r="D17" s="152">
        <v>8</v>
      </c>
      <c r="E17" s="83" t="e">
        <f>#REF!</f>
        <v>#REF!</v>
      </c>
      <c r="F17" s="84" t="e">
        <f>#REF!</f>
        <v>#REF!</v>
      </c>
      <c r="G17" s="85" t="e">
        <f>F17+#REF!</f>
        <v>#REF!</v>
      </c>
      <c r="H17" s="122">
        <v>5</v>
      </c>
      <c r="I17" s="134">
        <v>54</v>
      </c>
      <c r="J17" s="5"/>
    </row>
    <row r="18" spans="1:10" s="11" customFormat="1" ht="25.95" customHeight="1" x14ac:dyDescent="0.25">
      <c r="A18" s="110">
        <v>9</v>
      </c>
      <c r="B18" s="129" t="s">
        <v>375</v>
      </c>
      <c r="C18" s="147">
        <v>302</v>
      </c>
      <c r="D18" s="152">
        <v>9</v>
      </c>
      <c r="E18" s="83"/>
      <c r="F18" s="84"/>
      <c r="G18" s="85"/>
      <c r="H18" s="122"/>
      <c r="I18" s="134">
        <v>53</v>
      </c>
      <c r="J18" s="5"/>
    </row>
    <row r="19" spans="1:10" s="11" customFormat="1" ht="25.95" customHeight="1" x14ac:dyDescent="0.25">
      <c r="A19" s="319">
        <v>10</v>
      </c>
      <c r="B19" s="129" t="s">
        <v>378</v>
      </c>
      <c r="C19" s="145">
        <v>292</v>
      </c>
      <c r="D19" s="379">
        <v>10</v>
      </c>
      <c r="E19" s="83"/>
      <c r="F19" s="84"/>
      <c r="G19" s="85"/>
      <c r="H19" s="122"/>
      <c r="I19" s="134">
        <v>52</v>
      </c>
      <c r="J19" s="5"/>
    </row>
    <row r="20" spans="1:10" s="11" customFormat="1" ht="25.95" customHeight="1" x14ac:dyDescent="0.25">
      <c r="A20" s="110">
        <v>11</v>
      </c>
      <c r="B20" s="129" t="s">
        <v>396</v>
      </c>
      <c r="C20" s="145">
        <v>292</v>
      </c>
      <c r="D20" s="380">
        <v>10</v>
      </c>
      <c r="E20" s="67"/>
      <c r="F20" s="42"/>
      <c r="G20" s="44"/>
      <c r="H20" s="121"/>
      <c r="I20" s="134">
        <v>52</v>
      </c>
    </row>
    <row r="21" spans="1:10" s="11" customFormat="1" ht="25.95" customHeight="1" x14ac:dyDescent="0.25">
      <c r="A21" s="110">
        <v>12</v>
      </c>
      <c r="B21" s="129" t="s">
        <v>384</v>
      </c>
      <c r="C21" s="145">
        <v>278</v>
      </c>
      <c r="D21" s="379">
        <v>12</v>
      </c>
      <c r="E21" s="67"/>
      <c r="F21" s="42"/>
      <c r="G21" s="44"/>
      <c r="H21" s="121"/>
      <c r="I21" s="134">
        <v>50</v>
      </c>
    </row>
    <row r="22" spans="1:10" s="11" customFormat="1" ht="25.95" customHeight="1" x14ac:dyDescent="0.25">
      <c r="A22" s="319">
        <v>13</v>
      </c>
      <c r="B22" s="129" t="s">
        <v>377</v>
      </c>
      <c r="C22" s="145">
        <v>278</v>
      </c>
      <c r="D22" s="380">
        <v>12</v>
      </c>
      <c r="E22" s="67"/>
      <c r="F22" s="42"/>
      <c r="G22" s="44"/>
      <c r="H22" s="121"/>
      <c r="I22" s="134">
        <v>50</v>
      </c>
      <c r="J22" s="5"/>
    </row>
    <row r="23" spans="1:10" s="11" customFormat="1" ht="25.95" customHeight="1" x14ac:dyDescent="0.25">
      <c r="A23" s="110">
        <v>14</v>
      </c>
      <c r="B23" s="128" t="s">
        <v>382</v>
      </c>
      <c r="C23" s="145">
        <v>264</v>
      </c>
      <c r="D23" s="152">
        <v>14</v>
      </c>
      <c r="E23" s="83" t="e">
        <f>#REF!</f>
        <v>#REF!</v>
      </c>
      <c r="F23" s="84">
        <v>22</v>
      </c>
      <c r="G23" s="85" t="e">
        <f>F23+#REF!</f>
        <v>#REF!</v>
      </c>
      <c r="H23" s="122">
        <v>21</v>
      </c>
      <c r="I23" s="134">
        <v>48</v>
      </c>
    </row>
    <row r="24" spans="1:10" s="11" customFormat="1" ht="25.95" customHeight="1" x14ac:dyDescent="0.25">
      <c r="A24" s="110">
        <v>15</v>
      </c>
      <c r="B24" s="129" t="s">
        <v>391</v>
      </c>
      <c r="C24" s="145">
        <v>250</v>
      </c>
      <c r="D24" s="152">
        <v>15</v>
      </c>
      <c r="E24" s="67"/>
      <c r="F24" s="42"/>
      <c r="G24" s="44"/>
      <c r="H24" s="121"/>
      <c r="I24" s="134">
        <v>47</v>
      </c>
      <c r="J24" s="5"/>
    </row>
    <row r="25" spans="1:10" s="11" customFormat="1" ht="28.2" customHeight="1" x14ac:dyDescent="0.25">
      <c r="A25" s="110">
        <v>16</v>
      </c>
      <c r="B25" s="322" t="s">
        <v>388</v>
      </c>
      <c r="C25" s="145">
        <v>238</v>
      </c>
      <c r="D25" s="152">
        <v>16</v>
      </c>
      <c r="E25" s="67"/>
      <c r="F25" s="42"/>
      <c r="G25" s="44"/>
      <c r="H25" s="121"/>
      <c r="I25" s="134">
        <v>46</v>
      </c>
      <c r="J25" s="5"/>
    </row>
    <row r="26" spans="1:10" ht="31.8" customHeight="1" x14ac:dyDescent="0.25">
      <c r="A26" s="110">
        <v>17</v>
      </c>
      <c r="B26" s="132" t="s">
        <v>393</v>
      </c>
      <c r="C26" s="145">
        <v>237</v>
      </c>
      <c r="D26" s="152">
        <v>17</v>
      </c>
      <c r="E26" s="69" t="e">
        <f>#REF!</f>
        <v>#REF!</v>
      </c>
      <c r="F26" s="41" t="e">
        <f>#REF!</f>
        <v>#REF!</v>
      </c>
      <c r="G26" s="45" t="e">
        <f>F26+#REF!</f>
        <v>#REF!</v>
      </c>
      <c r="H26" s="123">
        <v>3</v>
      </c>
      <c r="I26" s="134">
        <v>45</v>
      </c>
    </row>
    <row r="27" spans="1:10" ht="25.95" customHeight="1" x14ac:dyDescent="0.25">
      <c r="A27" s="110">
        <v>18</v>
      </c>
      <c r="B27" s="128" t="s">
        <v>31</v>
      </c>
      <c r="C27" s="145">
        <v>220</v>
      </c>
      <c r="D27" s="152">
        <v>18</v>
      </c>
      <c r="E27" s="68" t="e">
        <f>#REF!</f>
        <v>#REF!</v>
      </c>
      <c r="F27" s="43">
        <v>12</v>
      </c>
      <c r="G27" s="46" t="e">
        <f>F27+#REF!</f>
        <v>#REF!</v>
      </c>
      <c r="H27" s="124" t="s">
        <v>42</v>
      </c>
      <c r="I27" s="134">
        <v>44</v>
      </c>
    </row>
    <row r="28" spans="1:10" ht="25.95" customHeight="1" x14ac:dyDescent="0.25">
      <c r="A28" s="110">
        <v>19</v>
      </c>
      <c r="B28" s="129" t="s">
        <v>394</v>
      </c>
      <c r="C28" s="145">
        <v>215</v>
      </c>
      <c r="D28" s="152">
        <v>19</v>
      </c>
      <c r="E28" s="68"/>
      <c r="F28" s="43"/>
      <c r="G28" s="46"/>
      <c r="H28" s="124"/>
      <c r="I28" s="134">
        <v>43</v>
      </c>
    </row>
    <row r="29" spans="1:10" s="11" customFormat="1" ht="30.6" customHeight="1" x14ac:dyDescent="0.25">
      <c r="A29" s="110">
        <v>20</v>
      </c>
      <c r="B29" s="129" t="s">
        <v>390</v>
      </c>
      <c r="C29" s="145">
        <v>214</v>
      </c>
      <c r="D29" s="152">
        <v>20</v>
      </c>
      <c r="E29" s="68" t="e">
        <f>#REF!</f>
        <v>#REF!</v>
      </c>
      <c r="F29" s="43" t="e">
        <f>#REF!</f>
        <v>#REF!</v>
      </c>
      <c r="G29" s="46" t="e">
        <f>F29+#REF!</f>
        <v>#REF!</v>
      </c>
      <c r="H29" s="103">
        <v>13</v>
      </c>
      <c r="I29" s="134">
        <v>42</v>
      </c>
    </row>
    <row r="30" spans="1:10" ht="25.95" customHeight="1" x14ac:dyDescent="0.25">
      <c r="A30" s="110">
        <v>21</v>
      </c>
      <c r="B30" s="131" t="s">
        <v>399</v>
      </c>
      <c r="C30" s="145">
        <v>213</v>
      </c>
      <c r="D30" s="152">
        <v>21</v>
      </c>
      <c r="E30" s="69"/>
      <c r="F30" s="41"/>
      <c r="G30" s="45"/>
      <c r="H30" s="123"/>
      <c r="I30" s="134">
        <v>41</v>
      </c>
      <c r="J30" s="11"/>
    </row>
    <row r="31" spans="1:10" ht="25.95" customHeight="1" x14ac:dyDescent="0.25">
      <c r="A31" s="110">
        <v>22</v>
      </c>
      <c r="B31" s="132" t="s">
        <v>389</v>
      </c>
      <c r="C31" s="145">
        <v>204</v>
      </c>
      <c r="D31" s="152">
        <v>22</v>
      </c>
      <c r="E31" s="69"/>
      <c r="F31" s="41"/>
      <c r="G31" s="45"/>
      <c r="H31" s="123"/>
      <c r="I31" s="134">
        <v>40</v>
      </c>
    </row>
    <row r="32" spans="1:10" ht="25.95" customHeight="1" x14ac:dyDescent="0.25">
      <c r="A32" s="110">
        <v>23</v>
      </c>
      <c r="B32" s="129" t="s">
        <v>383</v>
      </c>
      <c r="C32" s="145">
        <v>203</v>
      </c>
      <c r="D32" s="152">
        <v>23</v>
      </c>
      <c r="E32" s="69"/>
      <c r="F32" s="41"/>
      <c r="G32" s="45"/>
      <c r="H32" s="123"/>
      <c r="I32" s="134">
        <v>39</v>
      </c>
    </row>
    <row r="33" spans="1:10" ht="28.2" customHeight="1" x14ac:dyDescent="0.25">
      <c r="A33" s="110">
        <v>24</v>
      </c>
      <c r="B33" s="129" t="s">
        <v>386</v>
      </c>
      <c r="C33" s="145">
        <v>200</v>
      </c>
      <c r="D33" s="152">
        <v>24</v>
      </c>
      <c r="E33" s="69"/>
      <c r="F33" s="41"/>
      <c r="G33" s="45"/>
      <c r="H33" s="123"/>
      <c r="I33" s="134">
        <v>38</v>
      </c>
      <c r="J33" s="11"/>
    </row>
    <row r="34" spans="1:10" ht="25.95" customHeight="1" x14ac:dyDescent="0.25">
      <c r="A34" s="110">
        <v>25</v>
      </c>
      <c r="B34" s="129" t="s">
        <v>398</v>
      </c>
      <c r="C34" s="145">
        <v>159</v>
      </c>
      <c r="D34" s="152">
        <v>25</v>
      </c>
      <c r="E34" s="68" t="e">
        <f>#REF!</f>
        <v>#REF!</v>
      </c>
      <c r="F34" s="43" t="e">
        <f>#REF!</f>
        <v>#REF!</v>
      </c>
      <c r="G34" s="46" t="e">
        <f>F34+#REF!</f>
        <v>#REF!</v>
      </c>
      <c r="H34" s="103">
        <v>4</v>
      </c>
      <c r="I34" s="134">
        <v>37</v>
      </c>
      <c r="J34" s="11"/>
    </row>
    <row r="35" spans="1:10" ht="25.95" customHeight="1" x14ac:dyDescent="0.25">
      <c r="A35" s="110">
        <v>26</v>
      </c>
      <c r="B35" s="129" t="s">
        <v>387</v>
      </c>
      <c r="C35" s="145">
        <v>147</v>
      </c>
      <c r="D35" s="152">
        <v>26</v>
      </c>
      <c r="E35" s="68" t="e">
        <f>#REF!</f>
        <v>#REF!</v>
      </c>
      <c r="F35" s="43">
        <v>14</v>
      </c>
      <c r="G35" s="46" t="e">
        <f>F35+#REF!</f>
        <v>#REF!</v>
      </c>
      <c r="H35" s="103">
        <v>12</v>
      </c>
      <c r="I35" s="134">
        <v>36</v>
      </c>
    </row>
    <row r="36" spans="1:10" ht="25.95" customHeight="1" x14ac:dyDescent="0.25">
      <c r="A36" s="110">
        <v>27</v>
      </c>
      <c r="B36" s="128" t="s">
        <v>374</v>
      </c>
      <c r="C36" s="147">
        <v>135</v>
      </c>
      <c r="D36" s="152">
        <v>27</v>
      </c>
      <c r="E36" s="68"/>
      <c r="F36" s="43"/>
      <c r="G36" s="46"/>
      <c r="H36" s="103"/>
      <c r="I36" s="134">
        <v>35</v>
      </c>
    </row>
    <row r="37" spans="1:10" ht="25.95" customHeight="1" x14ac:dyDescent="0.25">
      <c r="A37" s="110">
        <v>28</v>
      </c>
      <c r="B37" s="128" t="s">
        <v>392</v>
      </c>
      <c r="C37" s="145">
        <v>110</v>
      </c>
      <c r="D37" s="154">
        <v>28</v>
      </c>
      <c r="E37" s="68" t="e">
        <f>#REF!</f>
        <v>#REF!</v>
      </c>
      <c r="F37" s="43">
        <v>14</v>
      </c>
      <c r="G37" s="46" t="e">
        <f>F37+#REF!</f>
        <v>#REF!</v>
      </c>
      <c r="H37" s="124" t="s">
        <v>42</v>
      </c>
      <c r="I37" s="134">
        <v>34</v>
      </c>
    </row>
    <row r="38" spans="1:10" ht="43.2" customHeight="1" x14ac:dyDescent="0.35">
      <c r="A38" s="110">
        <v>29</v>
      </c>
      <c r="B38" s="140" t="s">
        <v>432</v>
      </c>
      <c r="C38" s="147">
        <v>277</v>
      </c>
      <c r="D38" s="155" t="s">
        <v>418</v>
      </c>
      <c r="E38" s="68"/>
      <c r="F38" s="43"/>
      <c r="G38" s="46"/>
      <c r="H38" s="33"/>
      <c r="I38" s="87"/>
    </row>
    <row r="39" spans="1:10" ht="25.95" customHeight="1" thickBot="1" x14ac:dyDescent="0.4">
      <c r="A39" s="320">
        <v>30</v>
      </c>
      <c r="B39" s="141" t="s">
        <v>433</v>
      </c>
      <c r="C39" s="148">
        <v>269</v>
      </c>
      <c r="D39" s="321" t="s">
        <v>418</v>
      </c>
      <c r="E39" s="135"/>
      <c r="F39" s="136"/>
      <c r="G39" s="137"/>
      <c r="H39" s="138"/>
      <c r="I39" s="139"/>
    </row>
    <row r="40" spans="1:10" ht="25.95" customHeight="1" x14ac:dyDescent="0.45">
      <c r="A40" s="88"/>
      <c r="B40" s="5"/>
      <c r="C40" s="5"/>
    </row>
    <row r="41" spans="1:10" x14ac:dyDescent="0.35">
      <c r="A41" s="90" t="s">
        <v>115</v>
      </c>
      <c r="B41" s="91"/>
      <c r="C41" s="91"/>
      <c r="D41" s="91" t="s">
        <v>412</v>
      </c>
      <c r="E41" s="91"/>
      <c r="F41" s="92"/>
      <c r="G41" s="91"/>
      <c r="H41" s="92"/>
      <c r="I41" s="91"/>
    </row>
  </sheetData>
  <sortState ref="B23:C37">
    <sortCondition descending="1" ref="C23:C37"/>
  </sortState>
  <mergeCells count="5">
    <mergeCell ref="I8:I9"/>
    <mergeCell ref="B8:B9"/>
    <mergeCell ref="A8:A9"/>
    <mergeCell ref="C8:C9"/>
    <mergeCell ref="D8:D9"/>
  </mergeCells>
  <conditionalFormatting sqref="D2:D5 D7:D8 D40 D42:D1048576">
    <cfRule type="cellIs" dxfId="0" priority="1" operator="between">
      <formula>1</formula>
      <formula>3</formula>
    </cfRule>
  </conditionalFormatting>
  <printOptions horizontalCentered="1"/>
  <pageMargins left="0.59055118110236227" right="0.39370078740157483" top="0" bottom="0" header="0.51181102362204722" footer="0.39370078740157483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3"/>
  <sheetViews>
    <sheetView view="pageBreakPreview" zoomScaleNormal="100" zoomScaleSheetLayoutView="85" workbookViewId="0">
      <pane ySplit="7" topLeftCell="A281" activePane="bottomLeft" state="frozen"/>
      <selection pane="bottomLeft" activeCell="C131" sqref="C131"/>
    </sheetView>
  </sheetViews>
  <sheetFormatPr defaultColWidth="9.109375" defaultRowHeight="17.399999999999999" x14ac:dyDescent="0.25"/>
  <cols>
    <col min="1" max="1" width="4.44140625" style="190" customWidth="1"/>
    <col min="2" max="2" width="5.6640625" style="256" customWidth="1"/>
    <col min="3" max="3" width="43.6640625" style="259" customWidth="1"/>
    <col min="4" max="4" width="15" style="247" customWidth="1"/>
    <col min="5" max="5" width="15.44140625" style="277" customWidth="1"/>
    <col min="6" max="6" width="17.44140625" style="277" customWidth="1"/>
    <col min="7" max="7" width="16.44140625" style="248" customWidth="1"/>
    <col min="8" max="8" width="11.6640625" style="22" customWidth="1"/>
    <col min="9" max="9" width="18.33203125" style="17" customWidth="1"/>
    <col min="10" max="10" width="25.33203125" style="11" customWidth="1"/>
    <col min="11" max="11" width="28.77734375" style="11" customWidth="1"/>
    <col min="12" max="12" width="33.33203125" style="11" customWidth="1"/>
    <col min="13" max="16384" width="9.109375" style="11"/>
  </cols>
  <sheetData>
    <row r="1" spans="1:12" ht="22.95" customHeight="1" x14ac:dyDescent="0.25">
      <c r="A1"/>
      <c r="B1" s="286"/>
      <c r="C1" s="189"/>
      <c r="D1" s="189"/>
      <c r="E1" s="260"/>
      <c r="F1" s="260"/>
      <c r="G1" s="189"/>
      <c r="H1" s="15"/>
      <c r="I1" s="15"/>
    </row>
    <row r="2" spans="1:12" ht="21" x14ac:dyDescent="0.25">
      <c r="A2" s="194" t="s">
        <v>423</v>
      </c>
      <c r="B2" s="283"/>
      <c r="C2" s="194"/>
      <c r="D2" s="196" t="s">
        <v>415</v>
      </c>
      <c r="E2" s="194"/>
      <c r="F2" s="194"/>
      <c r="G2" s="194"/>
      <c r="H2" s="16"/>
    </row>
    <row r="3" spans="1:12" ht="21" x14ac:dyDescent="0.25">
      <c r="A3" s="239"/>
      <c r="B3" s="283"/>
      <c r="C3" s="239"/>
      <c r="D3" s="284" t="s">
        <v>425</v>
      </c>
      <c r="E3" s="261"/>
      <c r="F3" s="261"/>
      <c r="G3" s="239"/>
      <c r="H3" s="16"/>
    </row>
    <row r="4" spans="1:12" ht="15.6" x14ac:dyDescent="0.25">
      <c r="A4" s="239"/>
      <c r="B4" s="283"/>
      <c r="C4" s="239"/>
      <c r="D4" s="239"/>
      <c r="E4" s="261"/>
      <c r="F4" s="282" t="s">
        <v>422</v>
      </c>
      <c r="G4" s="239"/>
      <c r="H4" s="16"/>
    </row>
    <row r="5" spans="1:12" ht="45.75" customHeight="1" thickBot="1" x14ac:dyDescent="0.3">
      <c r="B5" s="287"/>
      <c r="C5" s="191"/>
      <c r="D5" s="191"/>
      <c r="E5" s="262"/>
      <c r="F5" s="281" t="s">
        <v>424</v>
      </c>
      <c r="G5" s="191"/>
      <c r="I5" s="22"/>
    </row>
    <row r="6" spans="1:12" ht="26.55" customHeight="1" x14ac:dyDescent="0.25">
      <c r="A6" s="352" t="s">
        <v>4</v>
      </c>
      <c r="B6" s="350" t="s">
        <v>427</v>
      </c>
      <c r="C6" s="354" t="s">
        <v>426</v>
      </c>
      <c r="D6" s="356"/>
      <c r="E6" s="356"/>
      <c r="F6" s="356"/>
      <c r="G6" s="347" t="s">
        <v>1</v>
      </c>
      <c r="I6" s="22"/>
      <c r="L6" s="97"/>
    </row>
    <row r="7" spans="1:12" ht="40.200000000000003" customHeight="1" thickBot="1" x14ac:dyDescent="0.3">
      <c r="A7" s="353"/>
      <c r="B7" s="351"/>
      <c r="C7" s="355"/>
      <c r="D7" s="192" t="s">
        <v>39</v>
      </c>
      <c r="E7" s="263" t="s">
        <v>420</v>
      </c>
      <c r="F7" s="263" t="s">
        <v>421</v>
      </c>
      <c r="G7" s="349"/>
      <c r="L7" s="97"/>
    </row>
    <row r="8" spans="1:12" ht="18.600000000000001" hidden="1" thickBot="1" x14ac:dyDescent="0.3">
      <c r="A8" s="193"/>
      <c r="B8" s="283"/>
      <c r="C8" s="195" t="s">
        <v>77</v>
      </c>
      <c r="D8" s="197"/>
      <c r="E8" s="264"/>
      <c r="F8" s="264"/>
      <c r="G8" s="198"/>
      <c r="L8" s="93" t="s">
        <v>121</v>
      </c>
    </row>
    <row r="9" spans="1:12" ht="18.600000000000001" hidden="1" customHeight="1" thickBot="1" x14ac:dyDescent="0.3">
      <c r="A9" s="199">
        <v>1</v>
      </c>
      <c r="B9" s="288"/>
      <c r="C9" s="200"/>
      <c r="D9" s="201"/>
      <c r="E9" s="265"/>
      <c r="F9" s="337" t="e">
        <f>SUM(#REF!)+#REF!-(MAX(#REF!))</f>
        <v>#REF!</v>
      </c>
      <c r="G9" s="347"/>
      <c r="L9" s="93" t="s">
        <v>122</v>
      </c>
    </row>
    <row r="10" spans="1:12" ht="18.600000000000001" hidden="1" customHeight="1" thickBot="1" x14ac:dyDescent="0.3">
      <c r="A10" s="202">
        <v>2</v>
      </c>
      <c r="B10" s="289"/>
      <c r="C10" s="203"/>
      <c r="D10" s="157"/>
      <c r="E10" s="266"/>
      <c r="F10" s="338"/>
      <c r="G10" s="348"/>
      <c r="L10" s="93" t="s">
        <v>123</v>
      </c>
    </row>
    <row r="11" spans="1:12" ht="18.600000000000001" hidden="1" customHeight="1" thickBot="1" x14ac:dyDescent="0.3">
      <c r="A11" s="202">
        <v>3</v>
      </c>
      <c r="B11" s="289"/>
      <c r="C11" s="203"/>
      <c r="D11" s="157"/>
      <c r="E11" s="266"/>
      <c r="F11" s="338"/>
      <c r="G11" s="348"/>
      <c r="H11" s="71"/>
      <c r="L11" s="93" t="s">
        <v>124</v>
      </c>
    </row>
    <row r="12" spans="1:12" ht="18.600000000000001" hidden="1" customHeight="1" thickBot="1" x14ac:dyDescent="0.3">
      <c r="A12" s="202">
        <v>4</v>
      </c>
      <c r="B12" s="289"/>
      <c r="C12" s="203"/>
      <c r="D12" s="157"/>
      <c r="E12" s="266"/>
      <c r="F12" s="338"/>
      <c r="G12" s="348"/>
      <c r="I12" s="74" t="e">
        <f>#REF!+#REF!+#REF!+#REF!+#REF!+#REF!+#REF!+#REF!</f>
        <v>#REF!</v>
      </c>
      <c r="L12" s="93" t="s">
        <v>125</v>
      </c>
    </row>
    <row r="13" spans="1:12" ht="18.600000000000001" hidden="1" customHeight="1" thickBot="1" x14ac:dyDescent="0.3">
      <c r="A13" s="202">
        <v>5</v>
      </c>
      <c r="B13" s="289"/>
      <c r="C13" s="203"/>
      <c r="D13" s="157"/>
      <c r="E13" s="266"/>
      <c r="F13" s="338"/>
      <c r="G13" s="348"/>
      <c r="I13" s="74"/>
      <c r="L13" s="94" t="s">
        <v>126</v>
      </c>
    </row>
    <row r="14" spans="1:12" ht="18.600000000000001" hidden="1" customHeight="1" thickBot="1" x14ac:dyDescent="0.35">
      <c r="A14" s="202">
        <v>6</v>
      </c>
      <c r="B14" s="289"/>
      <c r="C14" s="203"/>
      <c r="D14" s="157"/>
      <c r="E14" s="266"/>
      <c r="F14" s="338"/>
      <c r="G14" s="348"/>
      <c r="I14" s="74"/>
      <c r="L14" s="95" t="s">
        <v>127</v>
      </c>
    </row>
    <row r="15" spans="1:12" ht="18.600000000000001" hidden="1" customHeight="1" thickBot="1" x14ac:dyDescent="0.3">
      <c r="A15" s="202">
        <v>7</v>
      </c>
      <c r="B15" s="289"/>
      <c r="C15" s="203"/>
      <c r="D15" s="157"/>
      <c r="E15" s="266"/>
      <c r="F15" s="338"/>
      <c r="G15" s="348"/>
      <c r="I15" s="74"/>
    </row>
    <row r="16" spans="1:12" ht="18.600000000000001" hidden="1" customHeight="1" thickBot="1" x14ac:dyDescent="0.3">
      <c r="A16" s="204">
        <v>8</v>
      </c>
      <c r="B16" s="290"/>
      <c r="C16" s="205"/>
      <c r="D16" s="206"/>
      <c r="E16" s="267"/>
      <c r="F16" s="339"/>
      <c r="G16" s="349"/>
      <c r="I16" s="74"/>
    </row>
    <row r="17" spans="1:14" ht="19.5" customHeight="1" thickBot="1" x14ac:dyDescent="0.3">
      <c r="A17" s="193"/>
      <c r="B17" s="283" t="s">
        <v>80</v>
      </c>
      <c r="C17" s="207" t="s">
        <v>344</v>
      </c>
      <c r="D17" s="208"/>
      <c r="E17" s="268"/>
      <c r="F17" s="268"/>
      <c r="G17" s="209"/>
    </row>
    <row r="18" spans="1:14" ht="19.5" customHeight="1" x14ac:dyDescent="0.25">
      <c r="A18" s="199">
        <v>1</v>
      </c>
      <c r="B18" s="291">
        <v>434</v>
      </c>
      <c r="C18" s="210" t="s">
        <v>206</v>
      </c>
      <c r="D18" s="201">
        <v>14.92</v>
      </c>
      <c r="E18" s="265">
        <v>15</v>
      </c>
      <c r="F18" s="337">
        <f>SUM(E18:E25)</f>
        <v>135</v>
      </c>
      <c r="G18" s="360">
        <v>27</v>
      </c>
    </row>
    <row r="19" spans="1:14" ht="19.5" customHeight="1" x14ac:dyDescent="0.25">
      <c r="A19" s="202">
        <v>2</v>
      </c>
      <c r="B19" s="292">
        <v>114</v>
      </c>
      <c r="C19" s="174" t="s">
        <v>207</v>
      </c>
      <c r="D19" s="157">
        <v>14.51</v>
      </c>
      <c r="E19" s="266">
        <v>19</v>
      </c>
      <c r="F19" s="338"/>
      <c r="G19" s="361"/>
      <c r="J19" s="75"/>
    </row>
    <row r="20" spans="1:14" ht="19.5" customHeight="1" x14ac:dyDescent="0.25">
      <c r="A20" s="202">
        <v>3</v>
      </c>
      <c r="B20" s="292">
        <v>127</v>
      </c>
      <c r="C20" s="174" t="s">
        <v>208</v>
      </c>
      <c r="D20" s="106">
        <v>15.27</v>
      </c>
      <c r="E20" s="269"/>
      <c r="F20" s="338"/>
      <c r="G20" s="361"/>
    </row>
    <row r="21" spans="1:14" ht="19.5" customHeight="1" x14ac:dyDescent="0.25">
      <c r="A21" s="202">
        <v>4</v>
      </c>
      <c r="B21" s="292">
        <v>159</v>
      </c>
      <c r="C21" s="174" t="s">
        <v>410</v>
      </c>
      <c r="D21" s="157">
        <v>14.9</v>
      </c>
      <c r="E21" s="266">
        <v>16</v>
      </c>
      <c r="F21" s="338"/>
      <c r="G21" s="361"/>
      <c r="I21" s="285">
        <f>E18+E19+E21+E22+E23+E24+E25</f>
        <v>135</v>
      </c>
      <c r="L21" s="75"/>
    </row>
    <row r="22" spans="1:14" ht="19.5" customHeight="1" x14ac:dyDescent="0.25">
      <c r="A22" s="202">
        <v>5</v>
      </c>
      <c r="B22" s="292">
        <v>131</v>
      </c>
      <c r="C22" s="174" t="s">
        <v>209</v>
      </c>
      <c r="D22" s="157">
        <v>13.5</v>
      </c>
      <c r="E22" s="266">
        <v>40</v>
      </c>
      <c r="F22" s="338"/>
      <c r="G22" s="361"/>
      <c r="I22" s="74"/>
      <c r="J22" s="75"/>
      <c r="N22" s="75"/>
    </row>
    <row r="23" spans="1:14" ht="19.5" customHeight="1" x14ac:dyDescent="0.25">
      <c r="A23" s="202">
        <v>6</v>
      </c>
      <c r="B23" s="292">
        <v>137</v>
      </c>
      <c r="C23" s="174" t="s">
        <v>210</v>
      </c>
      <c r="D23" s="157">
        <v>15.15</v>
      </c>
      <c r="E23" s="266">
        <v>14</v>
      </c>
      <c r="F23" s="338"/>
      <c r="G23" s="361"/>
    </row>
    <row r="24" spans="1:14" ht="19.5" customHeight="1" x14ac:dyDescent="0.25">
      <c r="A24" s="202">
        <v>7</v>
      </c>
      <c r="B24" s="293">
        <v>178</v>
      </c>
      <c r="C24" s="174" t="s">
        <v>211</v>
      </c>
      <c r="D24" s="157">
        <v>14.8</v>
      </c>
      <c r="E24" s="266">
        <v>17</v>
      </c>
      <c r="F24" s="338"/>
      <c r="G24" s="361"/>
    </row>
    <row r="25" spans="1:14" ht="19.5" customHeight="1" thickBot="1" x14ac:dyDescent="0.3">
      <c r="A25" s="204">
        <v>8</v>
      </c>
      <c r="B25" s="294">
        <v>452</v>
      </c>
      <c r="C25" s="212" t="s">
        <v>212</v>
      </c>
      <c r="D25" s="206">
        <v>15.19</v>
      </c>
      <c r="E25" s="267">
        <v>14</v>
      </c>
      <c r="F25" s="339"/>
      <c r="G25" s="362"/>
    </row>
    <row r="26" spans="1:14" ht="19.5" customHeight="1" thickBot="1" x14ac:dyDescent="0.3">
      <c r="A26" s="193"/>
      <c r="B26" s="283" t="s">
        <v>81</v>
      </c>
      <c r="C26" s="332" t="s">
        <v>343</v>
      </c>
      <c r="D26" s="333"/>
      <c r="E26" s="333"/>
      <c r="F26" s="264"/>
      <c r="G26" s="213"/>
    </row>
    <row r="27" spans="1:14" ht="19.5" customHeight="1" x14ac:dyDescent="0.25">
      <c r="A27" s="199">
        <v>1</v>
      </c>
      <c r="B27" s="291">
        <v>217</v>
      </c>
      <c r="C27" s="214" t="s">
        <v>294</v>
      </c>
      <c r="D27" s="201">
        <v>13.17</v>
      </c>
      <c r="E27" s="265">
        <v>46</v>
      </c>
      <c r="F27" s="337">
        <f>SUM(E27:E34)</f>
        <v>302</v>
      </c>
      <c r="G27" s="334">
        <v>9</v>
      </c>
      <c r="J27" s="75"/>
    </row>
    <row r="28" spans="1:14" ht="19.5" customHeight="1" x14ac:dyDescent="0.25">
      <c r="A28" s="202">
        <v>2</v>
      </c>
      <c r="B28" s="292">
        <v>267</v>
      </c>
      <c r="C28" s="159" t="s">
        <v>295</v>
      </c>
      <c r="D28" s="157">
        <v>12.3</v>
      </c>
      <c r="E28" s="266">
        <v>64</v>
      </c>
      <c r="F28" s="338"/>
      <c r="G28" s="335"/>
    </row>
    <row r="29" spans="1:14" ht="19.5" customHeight="1" x14ac:dyDescent="0.25">
      <c r="A29" s="202">
        <v>3</v>
      </c>
      <c r="B29" s="292">
        <v>275</v>
      </c>
      <c r="C29" s="159" t="s">
        <v>296</v>
      </c>
      <c r="D29" s="157">
        <v>13.22</v>
      </c>
      <c r="E29" s="266">
        <v>44</v>
      </c>
      <c r="F29" s="338"/>
      <c r="G29" s="335"/>
    </row>
    <row r="30" spans="1:14" ht="19.5" customHeight="1" x14ac:dyDescent="0.25">
      <c r="A30" s="202">
        <v>4</v>
      </c>
      <c r="B30" s="292">
        <v>264</v>
      </c>
      <c r="C30" s="159" t="s">
        <v>297</v>
      </c>
      <c r="D30" s="157">
        <v>14.31</v>
      </c>
      <c r="E30" s="266">
        <v>22</v>
      </c>
      <c r="F30" s="338"/>
      <c r="G30" s="335"/>
      <c r="I30" s="285">
        <f>E27+E28+E29+E30+E31+E32+E33</f>
        <v>302</v>
      </c>
    </row>
    <row r="31" spans="1:14" ht="19.5" customHeight="1" x14ac:dyDescent="0.25">
      <c r="A31" s="202">
        <v>5</v>
      </c>
      <c r="B31" s="292">
        <v>248</v>
      </c>
      <c r="C31" s="159" t="s">
        <v>298</v>
      </c>
      <c r="D31" s="157">
        <v>12.67</v>
      </c>
      <c r="E31" s="266">
        <v>56</v>
      </c>
      <c r="F31" s="338"/>
      <c r="G31" s="335"/>
      <c r="I31" s="74"/>
      <c r="J31" s="75"/>
    </row>
    <row r="32" spans="1:14" ht="19.5" customHeight="1" x14ac:dyDescent="0.25">
      <c r="A32" s="202">
        <v>6</v>
      </c>
      <c r="B32" s="292">
        <v>236</v>
      </c>
      <c r="C32" s="159" t="s">
        <v>299</v>
      </c>
      <c r="D32" s="157">
        <v>14.24</v>
      </c>
      <c r="E32" s="266">
        <v>24</v>
      </c>
      <c r="F32" s="338"/>
      <c r="G32" s="335"/>
    </row>
    <row r="33" spans="1:9" ht="19.5" customHeight="1" x14ac:dyDescent="0.25">
      <c r="A33" s="202">
        <v>7</v>
      </c>
      <c r="B33" s="292">
        <v>297</v>
      </c>
      <c r="C33" s="159" t="s">
        <v>300</v>
      </c>
      <c r="D33" s="157">
        <v>13.2</v>
      </c>
      <c r="E33" s="266">
        <v>46</v>
      </c>
      <c r="F33" s="338"/>
      <c r="G33" s="335"/>
    </row>
    <row r="34" spans="1:9" ht="19.5" customHeight="1" thickBot="1" x14ac:dyDescent="0.3">
      <c r="A34" s="204">
        <v>8</v>
      </c>
      <c r="B34" s="294">
        <v>287</v>
      </c>
      <c r="C34" s="215" t="s">
        <v>301</v>
      </c>
      <c r="D34" s="107">
        <v>14.61</v>
      </c>
      <c r="E34" s="270"/>
      <c r="F34" s="339"/>
      <c r="G34" s="336"/>
    </row>
    <row r="35" spans="1:9" ht="19.5" customHeight="1" thickBot="1" x14ac:dyDescent="0.35">
      <c r="A35" s="216"/>
      <c r="B35" s="283" t="s">
        <v>82</v>
      </c>
      <c r="C35" s="217" t="s">
        <v>342</v>
      </c>
      <c r="D35" s="197"/>
      <c r="E35" s="264"/>
      <c r="F35" s="264"/>
      <c r="G35" s="218"/>
    </row>
    <row r="36" spans="1:9" ht="19.5" customHeight="1" x14ac:dyDescent="0.25">
      <c r="A36" s="199">
        <v>1</v>
      </c>
      <c r="B36" s="291">
        <v>51</v>
      </c>
      <c r="C36" s="219" t="s">
        <v>331</v>
      </c>
      <c r="D36" s="211">
        <v>11.82</v>
      </c>
      <c r="E36" s="271">
        <v>72</v>
      </c>
      <c r="F36" s="337">
        <f>SUM(E36:E43)</f>
        <v>462</v>
      </c>
      <c r="G36" s="344">
        <v>1</v>
      </c>
    </row>
    <row r="37" spans="1:9" ht="19.5" customHeight="1" x14ac:dyDescent="0.25">
      <c r="A37" s="202">
        <v>2</v>
      </c>
      <c r="B37" s="292">
        <v>62</v>
      </c>
      <c r="C37" s="176" t="s">
        <v>332</v>
      </c>
      <c r="D37" s="157">
        <v>11.43</v>
      </c>
      <c r="E37" s="266">
        <v>82</v>
      </c>
      <c r="F37" s="338"/>
      <c r="G37" s="345"/>
    </row>
    <row r="38" spans="1:9" ht="19.5" customHeight="1" x14ac:dyDescent="0.25">
      <c r="A38" s="202">
        <v>3</v>
      </c>
      <c r="B38" s="292">
        <v>42</v>
      </c>
      <c r="C38" s="176" t="s">
        <v>333</v>
      </c>
      <c r="D38" s="157">
        <v>12.04</v>
      </c>
      <c r="E38" s="266">
        <v>68</v>
      </c>
      <c r="F38" s="338"/>
      <c r="G38" s="345"/>
    </row>
    <row r="39" spans="1:9" ht="19.5" customHeight="1" x14ac:dyDescent="0.25">
      <c r="A39" s="202">
        <v>4</v>
      </c>
      <c r="B39" s="220">
        <v>23</v>
      </c>
      <c r="C39" s="220" t="s">
        <v>334</v>
      </c>
      <c r="D39" s="157">
        <v>12.27</v>
      </c>
      <c r="E39" s="266">
        <v>64</v>
      </c>
      <c r="F39" s="338"/>
      <c r="G39" s="345"/>
      <c r="I39" s="74">
        <f>E36+E37+E38+E39+E41+E42+E43</f>
        <v>462</v>
      </c>
    </row>
    <row r="40" spans="1:9" ht="19.5" customHeight="1" x14ac:dyDescent="0.25">
      <c r="A40" s="202">
        <v>5</v>
      </c>
      <c r="B40" s="292">
        <v>27</v>
      </c>
      <c r="C40" s="176" t="s">
        <v>335</v>
      </c>
      <c r="D40" s="106">
        <v>12.81</v>
      </c>
      <c r="E40" s="269"/>
      <c r="F40" s="338"/>
      <c r="G40" s="345"/>
    </row>
    <row r="41" spans="1:9" ht="19.5" customHeight="1" x14ac:dyDescent="0.25">
      <c r="A41" s="202">
        <v>6</v>
      </c>
      <c r="B41" s="292">
        <v>34</v>
      </c>
      <c r="C41" s="176" t="s">
        <v>338</v>
      </c>
      <c r="D41" s="157">
        <v>12.6</v>
      </c>
      <c r="E41" s="266">
        <v>58</v>
      </c>
      <c r="F41" s="338"/>
      <c r="G41" s="345"/>
    </row>
    <row r="42" spans="1:9" ht="19.5" customHeight="1" x14ac:dyDescent="0.25">
      <c r="A42" s="202">
        <v>7</v>
      </c>
      <c r="B42" s="292">
        <v>33</v>
      </c>
      <c r="C42" s="176" t="s">
        <v>336</v>
      </c>
      <c r="D42" s="157">
        <v>12.38</v>
      </c>
      <c r="E42" s="266">
        <v>62</v>
      </c>
      <c r="F42" s="338"/>
      <c r="G42" s="345"/>
    </row>
    <row r="43" spans="1:9" ht="19.5" customHeight="1" thickBot="1" x14ac:dyDescent="0.3">
      <c r="A43" s="204">
        <v>8</v>
      </c>
      <c r="B43" s="294">
        <v>29</v>
      </c>
      <c r="C43" s="221" t="s">
        <v>337</v>
      </c>
      <c r="D43" s="222">
        <v>12.7</v>
      </c>
      <c r="E43" s="272">
        <v>56</v>
      </c>
      <c r="F43" s="339"/>
      <c r="G43" s="346"/>
    </row>
    <row r="44" spans="1:9" ht="19.5" customHeight="1" thickBot="1" x14ac:dyDescent="0.3">
      <c r="A44" s="216"/>
      <c r="B44" s="283" t="s">
        <v>83</v>
      </c>
      <c r="C44" s="342" t="s">
        <v>341</v>
      </c>
      <c r="D44" s="343"/>
      <c r="E44" s="343"/>
      <c r="F44" s="264"/>
      <c r="G44" s="218"/>
    </row>
    <row r="45" spans="1:9" ht="19.5" customHeight="1" x14ac:dyDescent="0.25">
      <c r="A45" s="199">
        <v>1</v>
      </c>
      <c r="B45" s="291">
        <v>190</v>
      </c>
      <c r="C45" s="210" t="s">
        <v>152</v>
      </c>
      <c r="D45" s="211">
        <v>13.45</v>
      </c>
      <c r="E45" s="271">
        <v>40</v>
      </c>
      <c r="F45" s="337">
        <f>SUM(E45:E52)</f>
        <v>278</v>
      </c>
      <c r="G45" s="334">
        <v>12</v>
      </c>
    </row>
    <row r="46" spans="1:9" ht="19.5" customHeight="1" x14ac:dyDescent="0.25">
      <c r="A46" s="202">
        <v>2</v>
      </c>
      <c r="B46" s="292">
        <v>102</v>
      </c>
      <c r="C46" s="174" t="s">
        <v>153</v>
      </c>
      <c r="D46" s="157">
        <v>13.2</v>
      </c>
      <c r="E46" s="266">
        <v>46</v>
      </c>
      <c r="F46" s="338"/>
      <c r="G46" s="335"/>
    </row>
    <row r="47" spans="1:9" ht="19.5" customHeight="1" x14ac:dyDescent="0.25">
      <c r="A47" s="202">
        <v>3</v>
      </c>
      <c r="B47" s="292">
        <v>175</v>
      </c>
      <c r="C47" s="174" t="s">
        <v>154</v>
      </c>
      <c r="D47" s="157">
        <v>13.3</v>
      </c>
      <c r="E47" s="266">
        <v>44</v>
      </c>
      <c r="F47" s="338"/>
      <c r="G47" s="335"/>
    </row>
    <row r="48" spans="1:9" ht="19.5" customHeight="1" x14ac:dyDescent="0.25">
      <c r="A48" s="202">
        <v>4</v>
      </c>
      <c r="B48" s="256">
        <v>103</v>
      </c>
      <c r="C48" s="174" t="s">
        <v>155</v>
      </c>
      <c r="D48" s="157">
        <v>13.6</v>
      </c>
      <c r="E48" s="266">
        <v>38</v>
      </c>
      <c r="F48" s="338"/>
      <c r="G48" s="335"/>
    </row>
    <row r="49" spans="1:10" ht="19.5" customHeight="1" x14ac:dyDescent="0.25">
      <c r="A49" s="202">
        <v>5</v>
      </c>
      <c r="B49" s="292">
        <v>191</v>
      </c>
      <c r="C49" s="174" t="s">
        <v>156</v>
      </c>
      <c r="D49" s="106">
        <v>15.03</v>
      </c>
      <c r="E49" s="269"/>
      <c r="F49" s="338"/>
      <c r="G49" s="335"/>
      <c r="I49" s="285">
        <f>E45+E46+E47+E48+E50+E51+E52</f>
        <v>278</v>
      </c>
    </row>
    <row r="50" spans="1:10" ht="19.5" customHeight="1" x14ac:dyDescent="0.25">
      <c r="A50" s="202">
        <v>6</v>
      </c>
      <c r="B50" s="292">
        <v>123</v>
      </c>
      <c r="C50" s="174" t="s">
        <v>157</v>
      </c>
      <c r="D50" s="157">
        <v>13.36</v>
      </c>
      <c r="E50" s="266">
        <v>42</v>
      </c>
      <c r="F50" s="338"/>
      <c r="G50" s="335"/>
    </row>
    <row r="51" spans="1:10" ht="19.5" customHeight="1" x14ac:dyDescent="0.25">
      <c r="A51" s="202">
        <v>7</v>
      </c>
      <c r="B51" s="293">
        <v>75</v>
      </c>
      <c r="C51" s="174" t="s">
        <v>158</v>
      </c>
      <c r="D51" s="157">
        <v>13.77</v>
      </c>
      <c r="E51" s="266">
        <v>34</v>
      </c>
      <c r="F51" s="338"/>
      <c r="G51" s="335"/>
    </row>
    <row r="52" spans="1:10" ht="19.5" customHeight="1" thickBot="1" x14ac:dyDescent="0.3">
      <c r="A52" s="204">
        <v>8</v>
      </c>
      <c r="B52" s="294">
        <v>144</v>
      </c>
      <c r="C52" s="212" t="s">
        <v>371</v>
      </c>
      <c r="D52" s="206">
        <v>13.79</v>
      </c>
      <c r="E52" s="267">
        <v>34</v>
      </c>
      <c r="F52" s="339"/>
      <c r="G52" s="336"/>
    </row>
    <row r="53" spans="1:10" ht="19.5" customHeight="1" thickBot="1" x14ac:dyDescent="0.3">
      <c r="A53" s="193"/>
      <c r="B53" s="283" t="s">
        <v>84</v>
      </c>
      <c r="C53" s="223" t="s">
        <v>270</v>
      </c>
      <c r="D53" s="197"/>
      <c r="E53" s="264"/>
      <c r="F53" s="264"/>
      <c r="G53" s="198"/>
    </row>
    <row r="54" spans="1:10" ht="19.5" customHeight="1" x14ac:dyDescent="0.25">
      <c r="A54" s="199">
        <v>1</v>
      </c>
      <c r="B54" s="291">
        <v>232</v>
      </c>
      <c r="C54" s="224" t="s">
        <v>262</v>
      </c>
      <c r="D54" s="201">
        <v>13.88</v>
      </c>
      <c r="E54" s="265">
        <v>32</v>
      </c>
      <c r="F54" s="337">
        <f>SUM(E54:E61)</f>
        <v>292</v>
      </c>
      <c r="G54" s="334">
        <v>10</v>
      </c>
    </row>
    <row r="55" spans="1:10" ht="19.5" customHeight="1" x14ac:dyDescent="0.25">
      <c r="A55" s="202">
        <v>2</v>
      </c>
      <c r="B55" s="292">
        <v>273</v>
      </c>
      <c r="C55" s="160" t="s">
        <v>263</v>
      </c>
      <c r="D55" s="157">
        <v>13.6</v>
      </c>
      <c r="E55" s="266">
        <v>38</v>
      </c>
      <c r="F55" s="338"/>
      <c r="G55" s="335"/>
    </row>
    <row r="56" spans="1:10" ht="19.5" customHeight="1" x14ac:dyDescent="0.25">
      <c r="A56" s="202">
        <v>3</v>
      </c>
      <c r="B56" s="292">
        <v>268</v>
      </c>
      <c r="C56" s="160" t="s">
        <v>264</v>
      </c>
      <c r="D56" s="157">
        <v>13.29</v>
      </c>
      <c r="E56" s="266">
        <v>44</v>
      </c>
      <c r="F56" s="338"/>
      <c r="G56" s="335"/>
    </row>
    <row r="57" spans="1:10" ht="19.5" customHeight="1" x14ac:dyDescent="0.25">
      <c r="A57" s="202">
        <v>4</v>
      </c>
      <c r="B57" s="292">
        <v>293</v>
      </c>
      <c r="C57" s="160" t="s">
        <v>265</v>
      </c>
      <c r="D57" s="157">
        <v>12.66</v>
      </c>
      <c r="E57" s="266">
        <v>56</v>
      </c>
      <c r="F57" s="338"/>
      <c r="G57" s="335"/>
    </row>
    <row r="58" spans="1:10" ht="19.5" customHeight="1" x14ac:dyDescent="0.25">
      <c r="A58" s="202">
        <v>5</v>
      </c>
      <c r="B58" s="292">
        <v>256</v>
      </c>
      <c r="C58" s="160" t="s">
        <v>266</v>
      </c>
      <c r="D58" s="157">
        <v>13.66</v>
      </c>
      <c r="E58" s="266">
        <v>36</v>
      </c>
      <c r="F58" s="338"/>
      <c r="G58" s="335"/>
      <c r="I58" s="74">
        <f>E54+E55+E56+E57+E58+E59+E60</f>
        <v>292</v>
      </c>
      <c r="J58" s="75"/>
    </row>
    <row r="59" spans="1:10" ht="19.5" customHeight="1" x14ac:dyDescent="0.25">
      <c r="A59" s="202">
        <v>6</v>
      </c>
      <c r="B59" s="292">
        <v>227</v>
      </c>
      <c r="C59" s="160" t="s">
        <v>267</v>
      </c>
      <c r="D59" s="157">
        <v>12.91</v>
      </c>
      <c r="E59" s="266">
        <v>50</v>
      </c>
      <c r="F59" s="338"/>
      <c r="G59" s="335"/>
    </row>
    <row r="60" spans="1:10" ht="19.5" customHeight="1" x14ac:dyDescent="0.25">
      <c r="A60" s="202">
        <v>7</v>
      </c>
      <c r="B60" s="292">
        <v>284</v>
      </c>
      <c r="C60" s="160" t="s">
        <v>268</v>
      </c>
      <c r="D60" s="157">
        <v>13.64</v>
      </c>
      <c r="E60" s="266">
        <v>36</v>
      </c>
      <c r="F60" s="338"/>
      <c r="G60" s="335"/>
    </row>
    <row r="61" spans="1:10" ht="19.5" customHeight="1" thickBot="1" x14ac:dyDescent="0.3">
      <c r="A61" s="204">
        <v>8</v>
      </c>
      <c r="B61" s="294">
        <v>263</v>
      </c>
      <c r="C61" s="225" t="s">
        <v>269</v>
      </c>
      <c r="D61" s="107">
        <v>13.9</v>
      </c>
      <c r="E61" s="270"/>
      <c r="F61" s="339"/>
      <c r="G61" s="336"/>
    </row>
    <row r="62" spans="1:10" ht="19.5" customHeight="1" thickBot="1" x14ac:dyDescent="0.3">
      <c r="A62" s="193"/>
      <c r="B62" s="283" t="s">
        <v>85</v>
      </c>
      <c r="C62" s="226" t="s">
        <v>329</v>
      </c>
      <c r="D62" s="197"/>
      <c r="E62" s="264"/>
      <c r="F62" s="264"/>
      <c r="G62" s="198"/>
    </row>
    <row r="63" spans="1:10" ht="19.5" customHeight="1" x14ac:dyDescent="0.25">
      <c r="A63" s="199">
        <v>1</v>
      </c>
      <c r="B63" s="291">
        <v>253</v>
      </c>
      <c r="C63" s="227" t="s">
        <v>238</v>
      </c>
      <c r="D63" s="201">
        <v>13.16</v>
      </c>
      <c r="E63" s="265">
        <v>46</v>
      </c>
      <c r="F63" s="337">
        <f>SUM(E63:E70)</f>
        <v>322</v>
      </c>
      <c r="G63" s="334">
        <v>5</v>
      </c>
    </row>
    <row r="64" spans="1:10" ht="19.5" customHeight="1" x14ac:dyDescent="0.25">
      <c r="A64" s="202">
        <v>2</v>
      </c>
      <c r="B64" s="292">
        <v>202</v>
      </c>
      <c r="C64" s="228" t="s">
        <v>239</v>
      </c>
      <c r="D64" s="157">
        <v>13.1</v>
      </c>
      <c r="E64" s="266">
        <v>48</v>
      </c>
      <c r="F64" s="338"/>
      <c r="G64" s="335"/>
    </row>
    <row r="65" spans="1:10" ht="19.5" customHeight="1" x14ac:dyDescent="0.25">
      <c r="A65" s="202">
        <v>3</v>
      </c>
      <c r="B65" s="292">
        <v>228</v>
      </c>
      <c r="C65" s="228" t="s">
        <v>240</v>
      </c>
      <c r="D65" s="157">
        <v>13.48</v>
      </c>
      <c r="E65" s="266">
        <v>40</v>
      </c>
      <c r="F65" s="338"/>
      <c r="G65" s="335"/>
    </row>
    <row r="66" spans="1:10" ht="19.5" customHeight="1" x14ac:dyDescent="0.25">
      <c r="A66" s="202">
        <v>4</v>
      </c>
      <c r="B66" s="292">
        <v>210</v>
      </c>
      <c r="C66" s="228" t="s">
        <v>241</v>
      </c>
      <c r="D66" s="157">
        <v>13.15</v>
      </c>
      <c r="E66" s="266">
        <v>46</v>
      </c>
      <c r="F66" s="338"/>
      <c r="G66" s="335"/>
    </row>
    <row r="67" spans="1:10" ht="19.5" customHeight="1" x14ac:dyDescent="0.25">
      <c r="A67" s="202">
        <v>5</v>
      </c>
      <c r="B67" s="295">
        <v>204</v>
      </c>
      <c r="C67" s="228" t="s">
        <v>242</v>
      </c>
      <c r="D67" s="157">
        <v>13.5</v>
      </c>
      <c r="E67" s="266">
        <v>40</v>
      </c>
      <c r="F67" s="338"/>
      <c r="G67" s="335"/>
      <c r="I67" s="74">
        <f>E63+E64+E65+E66+E67+E68+E70</f>
        <v>322</v>
      </c>
      <c r="J67" s="75"/>
    </row>
    <row r="68" spans="1:10" ht="19.5" customHeight="1" x14ac:dyDescent="0.25">
      <c r="A68" s="202">
        <v>6</v>
      </c>
      <c r="B68" s="220">
        <v>206</v>
      </c>
      <c r="C68" s="228" t="s">
        <v>243</v>
      </c>
      <c r="D68" s="157">
        <v>12.93</v>
      </c>
      <c r="E68" s="266">
        <v>50</v>
      </c>
      <c r="F68" s="338"/>
      <c r="G68" s="335"/>
    </row>
    <row r="69" spans="1:10" ht="19.5" customHeight="1" x14ac:dyDescent="0.25">
      <c r="A69" s="202">
        <v>7</v>
      </c>
      <c r="B69" s="292">
        <v>223</v>
      </c>
      <c r="C69" s="228" t="s">
        <v>244</v>
      </c>
      <c r="D69" s="106">
        <v>13.77</v>
      </c>
      <c r="E69" s="269"/>
      <c r="F69" s="338"/>
      <c r="G69" s="335"/>
    </row>
    <row r="70" spans="1:10" ht="19.5" customHeight="1" thickBot="1" x14ac:dyDescent="0.3">
      <c r="A70" s="204">
        <v>8</v>
      </c>
      <c r="B70" s="294">
        <v>234</v>
      </c>
      <c r="C70" s="230" t="s">
        <v>409</v>
      </c>
      <c r="D70" s="206">
        <v>12.83</v>
      </c>
      <c r="E70" s="267">
        <v>52</v>
      </c>
      <c r="F70" s="339"/>
      <c r="G70" s="336"/>
    </row>
    <row r="71" spans="1:10" ht="19.5" customHeight="1" thickBot="1" x14ac:dyDescent="0.3">
      <c r="A71" s="193"/>
      <c r="B71" s="283" t="s">
        <v>86</v>
      </c>
      <c r="C71" s="226" t="s">
        <v>319</v>
      </c>
      <c r="D71" s="197"/>
      <c r="E71" s="264"/>
      <c r="F71" s="264"/>
      <c r="G71" s="198"/>
    </row>
    <row r="72" spans="1:10" ht="19.5" customHeight="1" x14ac:dyDescent="0.25">
      <c r="A72" s="199">
        <v>1</v>
      </c>
      <c r="B72" s="291">
        <v>331</v>
      </c>
      <c r="C72" s="224" t="s">
        <v>311</v>
      </c>
      <c r="D72" s="201">
        <v>11.63</v>
      </c>
      <c r="E72" s="265">
        <v>76</v>
      </c>
      <c r="F72" s="337">
        <f>SUM(E72:E79)</f>
        <v>424</v>
      </c>
      <c r="G72" s="334">
        <v>17</v>
      </c>
    </row>
    <row r="73" spans="1:10" ht="19.5" customHeight="1" x14ac:dyDescent="0.25">
      <c r="A73" s="202">
        <v>2</v>
      </c>
      <c r="B73" s="292">
        <v>366</v>
      </c>
      <c r="C73" s="160" t="s">
        <v>312</v>
      </c>
      <c r="D73" s="157">
        <v>12.96</v>
      </c>
      <c r="E73" s="266">
        <v>50</v>
      </c>
      <c r="F73" s="338"/>
      <c r="G73" s="335"/>
    </row>
    <row r="74" spans="1:10" ht="19.5" customHeight="1" x14ac:dyDescent="0.25">
      <c r="A74" s="202">
        <v>3</v>
      </c>
      <c r="B74" s="292">
        <v>311</v>
      </c>
      <c r="C74" s="160" t="s">
        <v>313</v>
      </c>
      <c r="D74" s="157">
        <v>12.09</v>
      </c>
      <c r="E74" s="266">
        <v>68</v>
      </c>
      <c r="F74" s="338"/>
      <c r="G74" s="335"/>
    </row>
    <row r="75" spans="1:10" ht="19.5" customHeight="1" x14ac:dyDescent="0.25">
      <c r="A75" s="202">
        <v>4</v>
      </c>
      <c r="B75" s="292">
        <v>330</v>
      </c>
      <c r="C75" s="160" t="s">
        <v>314</v>
      </c>
      <c r="D75" s="157">
        <v>11.8</v>
      </c>
      <c r="E75" s="266">
        <v>74</v>
      </c>
      <c r="F75" s="338"/>
      <c r="G75" s="335"/>
      <c r="I75" s="74">
        <f>E72+E73+E74+E75+E76+E77+E79</f>
        <v>424</v>
      </c>
      <c r="J75" s="75"/>
    </row>
    <row r="76" spans="1:10" ht="19.5" customHeight="1" x14ac:dyDescent="0.25">
      <c r="A76" s="202">
        <v>5</v>
      </c>
      <c r="B76" s="292">
        <v>325</v>
      </c>
      <c r="C76" s="160" t="s">
        <v>315</v>
      </c>
      <c r="D76" s="157">
        <v>12.8</v>
      </c>
      <c r="E76" s="266">
        <v>54</v>
      </c>
      <c r="F76" s="338"/>
      <c r="G76" s="335"/>
    </row>
    <row r="77" spans="1:10" ht="19.5" customHeight="1" x14ac:dyDescent="0.25">
      <c r="A77" s="202">
        <v>6</v>
      </c>
      <c r="B77" s="292">
        <v>308</v>
      </c>
      <c r="C77" s="160" t="s">
        <v>316</v>
      </c>
      <c r="D77" s="157">
        <v>13.09</v>
      </c>
      <c r="E77" s="266">
        <v>48</v>
      </c>
      <c r="F77" s="338"/>
      <c r="G77" s="335"/>
    </row>
    <row r="78" spans="1:10" ht="19.5" customHeight="1" x14ac:dyDescent="0.3">
      <c r="A78" s="202">
        <v>7</v>
      </c>
      <c r="B78" s="292">
        <v>398</v>
      </c>
      <c r="C78" s="160" t="s">
        <v>317</v>
      </c>
      <c r="D78" s="106">
        <v>13.29</v>
      </c>
      <c r="E78" s="269"/>
      <c r="F78" s="338"/>
      <c r="G78" s="335"/>
      <c r="J78" s="76"/>
    </row>
    <row r="79" spans="1:10" ht="19.5" customHeight="1" thickBot="1" x14ac:dyDescent="0.3">
      <c r="A79" s="204">
        <v>8</v>
      </c>
      <c r="B79" s="294">
        <v>344</v>
      </c>
      <c r="C79" s="225" t="s">
        <v>318</v>
      </c>
      <c r="D79" s="206">
        <v>12.73</v>
      </c>
      <c r="E79" s="267">
        <v>54</v>
      </c>
      <c r="F79" s="339"/>
      <c r="G79" s="336"/>
    </row>
    <row r="80" spans="1:10" ht="19.5" customHeight="1" thickBot="1" x14ac:dyDescent="0.3">
      <c r="A80" s="193"/>
      <c r="B80" s="283" t="s">
        <v>87</v>
      </c>
      <c r="C80" s="223" t="s">
        <v>78</v>
      </c>
      <c r="D80" s="197"/>
      <c r="E80" s="264"/>
      <c r="F80" s="264"/>
      <c r="G80" s="213"/>
    </row>
    <row r="81" spans="1:13" ht="19.5" customHeight="1" x14ac:dyDescent="0.25">
      <c r="A81" s="199">
        <v>1</v>
      </c>
      <c r="B81" s="291">
        <v>238</v>
      </c>
      <c r="C81" s="214" t="s">
        <v>189</v>
      </c>
      <c r="D81" s="201">
        <v>12.29</v>
      </c>
      <c r="E81" s="265">
        <v>64</v>
      </c>
      <c r="F81" s="337">
        <f>SUM(E81:E88)</f>
        <v>435</v>
      </c>
      <c r="G81" s="334">
        <v>2</v>
      </c>
    </row>
    <row r="82" spans="1:13" ht="19.5" customHeight="1" x14ac:dyDescent="0.25">
      <c r="A82" s="202">
        <v>2</v>
      </c>
      <c r="B82" s="292">
        <v>216</v>
      </c>
      <c r="C82" s="159" t="s">
        <v>196</v>
      </c>
      <c r="D82" s="157">
        <v>12.9</v>
      </c>
      <c r="E82" s="266">
        <v>52</v>
      </c>
      <c r="F82" s="338"/>
      <c r="G82" s="335"/>
    </row>
    <row r="83" spans="1:13" ht="19.5" customHeight="1" x14ac:dyDescent="0.25">
      <c r="A83" s="202">
        <v>3</v>
      </c>
      <c r="B83" s="292">
        <v>201</v>
      </c>
      <c r="C83" s="159" t="s">
        <v>190</v>
      </c>
      <c r="D83" s="157">
        <v>11.31</v>
      </c>
      <c r="E83" s="266">
        <v>85</v>
      </c>
      <c r="F83" s="338"/>
      <c r="G83" s="335"/>
    </row>
    <row r="84" spans="1:13" ht="19.5" customHeight="1" x14ac:dyDescent="0.25">
      <c r="A84" s="202">
        <v>4</v>
      </c>
      <c r="B84" s="292">
        <v>292</v>
      </c>
      <c r="C84" s="159" t="s">
        <v>191</v>
      </c>
      <c r="D84" s="157">
        <v>12.8</v>
      </c>
      <c r="E84" s="266">
        <v>54</v>
      </c>
      <c r="F84" s="338"/>
      <c r="G84" s="335"/>
    </row>
    <row r="85" spans="1:13" ht="19.5" customHeight="1" x14ac:dyDescent="0.25">
      <c r="A85" s="202">
        <v>5</v>
      </c>
      <c r="B85" s="292">
        <v>290</v>
      </c>
      <c r="C85" s="159" t="s">
        <v>192</v>
      </c>
      <c r="D85" s="157">
        <v>12.71</v>
      </c>
      <c r="E85" s="266">
        <v>54</v>
      </c>
      <c r="F85" s="338"/>
      <c r="G85" s="335"/>
      <c r="I85" s="74">
        <f>E81+E82+E83+E84+E85+E86+E87</f>
        <v>435</v>
      </c>
      <c r="J85" s="75"/>
      <c r="M85" s="75" t="e">
        <f>#REF!+#REF!+#REF!+#REF!+#REF!+#REF!+#REF!</f>
        <v>#REF!</v>
      </c>
    </row>
    <row r="86" spans="1:13" ht="19.5" customHeight="1" x14ac:dyDescent="0.25">
      <c r="A86" s="202">
        <v>6</v>
      </c>
      <c r="B86" s="292">
        <v>286</v>
      </c>
      <c r="C86" s="159" t="s">
        <v>193</v>
      </c>
      <c r="D86" s="157">
        <v>12.23</v>
      </c>
      <c r="E86" s="266">
        <v>64</v>
      </c>
      <c r="F86" s="338"/>
      <c r="G86" s="335"/>
    </row>
    <row r="87" spans="1:13" ht="19.5" customHeight="1" x14ac:dyDescent="0.25">
      <c r="A87" s="202">
        <v>7</v>
      </c>
      <c r="B87" s="292">
        <v>212</v>
      </c>
      <c r="C87" s="159" t="s">
        <v>195</v>
      </c>
      <c r="D87" s="157">
        <v>12.31</v>
      </c>
      <c r="E87" s="266">
        <v>62</v>
      </c>
      <c r="F87" s="338"/>
      <c r="G87" s="335"/>
    </row>
    <row r="88" spans="1:13" ht="19.5" customHeight="1" thickBot="1" x14ac:dyDescent="0.3">
      <c r="A88" s="204">
        <v>8</v>
      </c>
      <c r="B88" s="294">
        <v>294</v>
      </c>
      <c r="C88" s="215" t="s">
        <v>194</v>
      </c>
      <c r="D88" s="107">
        <v>13.01</v>
      </c>
      <c r="E88" s="270"/>
      <c r="F88" s="339"/>
      <c r="G88" s="336"/>
    </row>
    <row r="89" spans="1:13" ht="19.5" customHeight="1" thickBot="1" x14ac:dyDescent="0.3">
      <c r="A89" s="193"/>
      <c r="B89" s="283" t="s">
        <v>88</v>
      </c>
      <c r="C89" s="223" t="s">
        <v>109</v>
      </c>
      <c r="D89" s="197"/>
      <c r="E89" s="264"/>
      <c r="F89" s="264"/>
      <c r="G89" s="198"/>
    </row>
    <row r="90" spans="1:13" ht="19.5" customHeight="1" x14ac:dyDescent="0.25">
      <c r="A90" s="199">
        <v>1</v>
      </c>
      <c r="B90" s="291">
        <v>301</v>
      </c>
      <c r="C90" s="214" t="s">
        <v>279</v>
      </c>
      <c r="D90" s="201">
        <v>14.01</v>
      </c>
      <c r="E90" s="265">
        <v>28</v>
      </c>
      <c r="F90" s="337">
        <f>SUM(E90:E97)</f>
        <v>220</v>
      </c>
      <c r="G90" s="357">
        <v>18</v>
      </c>
    </row>
    <row r="91" spans="1:13" ht="19.5" customHeight="1" x14ac:dyDescent="0.25">
      <c r="A91" s="202">
        <v>2</v>
      </c>
      <c r="B91" s="292">
        <v>374</v>
      </c>
      <c r="C91" s="159" t="s">
        <v>280</v>
      </c>
      <c r="D91" s="157">
        <v>12.99</v>
      </c>
      <c r="E91" s="266">
        <v>50</v>
      </c>
      <c r="F91" s="338"/>
      <c r="G91" s="358"/>
    </row>
    <row r="92" spans="1:13" ht="19.5" customHeight="1" x14ac:dyDescent="0.25">
      <c r="A92" s="202">
        <v>3</v>
      </c>
      <c r="B92" s="292">
        <v>352</v>
      </c>
      <c r="C92" s="160" t="s">
        <v>281</v>
      </c>
      <c r="D92" s="157">
        <v>13.55</v>
      </c>
      <c r="E92" s="266">
        <v>38</v>
      </c>
      <c r="F92" s="338"/>
      <c r="G92" s="358"/>
    </row>
    <row r="93" spans="1:13" ht="19.5" customHeight="1" x14ac:dyDescent="0.25">
      <c r="A93" s="202">
        <v>4</v>
      </c>
      <c r="B93" s="292">
        <v>382</v>
      </c>
      <c r="C93" s="160" t="s">
        <v>282</v>
      </c>
      <c r="D93" s="157">
        <v>14.17</v>
      </c>
      <c r="E93" s="266">
        <v>26</v>
      </c>
      <c r="F93" s="338"/>
      <c r="G93" s="358"/>
    </row>
    <row r="94" spans="1:13" ht="19.5" customHeight="1" x14ac:dyDescent="0.25">
      <c r="A94" s="202">
        <v>5</v>
      </c>
      <c r="B94" s="292">
        <v>378</v>
      </c>
      <c r="C94" s="160" t="s">
        <v>283</v>
      </c>
      <c r="D94" s="157">
        <v>13.83</v>
      </c>
      <c r="E94" s="266">
        <v>32</v>
      </c>
      <c r="F94" s="338"/>
      <c r="G94" s="358"/>
      <c r="I94" s="74">
        <f>E90+E91+E92+E93+E94+E95+E96</f>
        <v>220</v>
      </c>
      <c r="J94" s="75"/>
    </row>
    <row r="95" spans="1:13" ht="19.5" customHeight="1" x14ac:dyDescent="0.25">
      <c r="A95" s="202">
        <v>6</v>
      </c>
      <c r="B95" s="292">
        <v>335</v>
      </c>
      <c r="C95" s="160" t="s">
        <v>284</v>
      </c>
      <c r="D95" s="157">
        <v>14.13</v>
      </c>
      <c r="E95" s="266">
        <v>26</v>
      </c>
      <c r="F95" s="338"/>
      <c r="G95" s="358"/>
    </row>
    <row r="96" spans="1:13" ht="19.5" customHeight="1" x14ac:dyDescent="0.25">
      <c r="A96" s="202">
        <v>7</v>
      </c>
      <c r="B96" s="292">
        <v>359</v>
      </c>
      <c r="C96" s="160" t="s">
        <v>285</v>
      </c>
      <c r="D96" s="157">
        <v>14.41</v>
      </c>
      <c r="E96" s="266">
        <v>20</v>
      </c>
      <c r="F96" s="338"/>
      <c r="G96" s="358"/>
    </row>
    <row r="97" spans="1:10" ht="19.5" customHeight="1" thickBot="1" x14ac:dyDescent="0.3">
      <c r="A97" s="204">
        <v>8</v>
      </c>
      <c r="B97" s="294">
        <v>244</v>
      </c>
      <c r="C97" s="225" t="s">
        <v>286</v>
      </c>
      <c r="D97" s="107">
        <v>14.54</v>
      </c>
      <c r="E97" s="270"/>
      <c r="F97" s="339"/>
      <c r="G97" s="359"/>
    </row>
    <row r="98" spans="1:10" ht="19.5" customHeight="1" thickBot="1" x14ac:dyDescent="0.3">
      <c r="A98" s="193"/>
      <c r="B98" s="283" t="s">
        <v>89</v>
      </c>
      <c r="C98" s="223" t="s">
        <v>79</v>
      </c>
      <c r="D98" s="197"/>
      <c r="E98" s="264"/>
      <c r="F98" s="264"/>
      <c r="G98" s="198"/>
    </row>
    <row r="99" spans="1:10" ht="19.5" customHeight="1" x14ac:dyDescent="0.25">
      <c r="A99" s="199">
        <v>1</v>
      </c>
      <c r="B99" s="291">
        <v>295</v>
      </c>
      <c r="C99" s="210" t="s">
        <v>414</v>
      </c>
      <c r="D99" s="201">
        <v>11.53</v>
      </c>
      <c r="E99" s="265">
        <v>79</v>
      </c>
      <c r="F99" s="337">
        <f>SUM(E99:E106)</f>
        <v>315</v>
      </c>
      <c r="G99" s="334">
        <v>7</v>
      </c>
    </row>
    <row r="100" spans="1:10" ht="19.5" customHeight="1" x14ac:dyDescent="0.25">
      <c r="A100" s="202">
        <v>2</v>
      </c>
      <c r="B100" s="292">
        <v>252</v>
      </c>
      <c r="C100" s="174" t="s">
        <v>182</v>
      </c>
      <c r="D100" s="157">
        <v>14.04</v>
      </c>
      <c r="E100" s="266">
        <v>28</v>
      </c>
      <c r="F100" s="338"/>
      <c r="G100" s="335"/>
    </row>
    <row r="101" spans="1:10" ht="19.5" customHeight="1" x14ac:dyDescent="0.25">
      <c r="A101" s="202">
        <v>3</v>
      </c>
      <c r="B101" s="292">
        <v>395</v>
      </c>
      <c r="C101" s="174" t="s">
        <v>183</v>
      </c>
      <c r="D101" s="157">
        <v>13.83</v>
      </c>
      <c r="E101" s="266">
        <v>32</v>
      </c>
      <c r="F101" s="338"/>
      <c r="G101" s="335"/>
    </row>
    <row r="102" spans="1:10" ht="19.5" customHeight="1" x14ac:dyDescent="0.25">
      <c r="A102" s="202">
        <v>4</v>
      </c>
      <c r="B102" s="292">
        <v>349</v>
      </c>
      <c r="C102" s="174" t="s">
        <v>184</v>
      </c>
      <c r="D102" s="106">
        <v>15.52</v>
      </c>
      <c r="E102" s="269"/>
      <c r="F102" s="338"/>
      <c r="G102" s="335"/>
    </row>
    <row r="103" spans="1:10" ht="19.5" customHeight="1" x14ac:dyDescent="0.25">
      <c r="A103" s="202">
        <v>5</v>
      </c>
      <c r="B103" s="292">
        <v>358</v>
      </c>
      <c r="C103" s="174" t="s">
        <v>185</v>
      </c>
      <c r="D103" s="157">
        <v>13.42</v>
      </c>
      <c r="E103" s="266">
        <v>40</v>
      </c>
      <c r="F103" s="338"/>
      <c r="G103" s="335"/>
      <c r="I103" s="74">
        <f>E99+E100+E101+E103+E104+E105+E106</f>
        <v>315</v>
      </c>
      <c r="J103" s="75"/>
    </row>
    <row r="104" spans="1:10" ht="19.5" customHeight="1" x14ac:dyDescent="0.25">
      <c r="A104" s="202">
        <v>6</v>
      </c>
      <c r="B104" s="292">
        <v>381</v>
      </c>
      <c r="C104" s="174" t="s">
        <v>186</v>
      </c>
      <c r="D104" s="157">
        <v>12.99</v>
      </c>
      <c r="E104" s="266">
        <v>50</v>
      </c>
      <c r="F104" s="338"/>
      <c r="G104" s="335"/>
    </row>
    <row r="105" spans="1:10" ht="19.5" customHeight="1" x14ac:dyDescent="0.25">
      <c r="A105" s="202">
        <v>7</v>
      </c>
      <c r="B105" s="292">
        <v>305</v>
      </c>
      <c r="C105" s="174" t="s">
        <v>187</v>
      </c>
      <c r="D105" s="157">
        <v>13.81</v>
      </c>
      <c r="E105" s="266">
        <v>32</v>
      </c>
      <c r="F105" s="338"/>
      <c r="G105" s="335"/>
    </row>
    <row r="106" spans="1:10" ht="19.5" customHeight="1" thickBot="1" x14ac:dyDescent="0.3">
      <c r="A106" s="204">
        <v>8</v>
      </c>
      <c r="B106" s="294">
        <v>369</v>
      </c>
      <c r="C106" s="212" t="s">
        <v>188</v>
      </c>
      <c r="D106" s="206">
        <v>12.78</v>
      </c>
      <c r="E106" s="267">
        <v>54</v>
      </c>
      <c r="F106" s="339"/>
      <c r="G106" s="336"/>
    </row>
    <row r="107" spans="1:10" ht="19.5" customHeight="1" thickBot="1" x14ac:dyDescent="0.3">
      <c r="A107" s="193"/>
      <c r="B107" s="283" t="s">
        <v>90</v>
      </c>
      <c r="C107" s="223" t="s">
        <v>110</v>
      </c>
      <c r="D107" s="197"/>
      <c r="E107" s="264"/>
      <c r="F107" s="264"/>
      <c r="G107" s="198"/>
    </row>
    <row r="108" spans="1:10" ht="19.5" customHeight="1" x14ac:dyDescent="0.25">
      <c r="A108" s="199">
        <v>1</v>
      </c>
      <c r="B108" s="291">
        <v>356</v>
      </c>
      <c r="C108" s="210" t="s">
        <v>345</v>
      </c>
      <c r="D108" s="201">
        <v>12.64</v>
      </c>
      <c r="E108" s="265">
        <v>56</v>
      </c>
      <c r="F108" s="337">
        <f>SUM(E108:E115)</f>
        <v>321</v>
      </c>
      <c r="G108" s="334">
        <v>6</v>
      </c>
    </row>
    <row r="109" spans="1:10" ht="19.5" customHeight="1" x14ac:dyDescent="0.25">
      <c r="A109" s="202">
        <v>2</v>
      </c>
      <c r="B109" s="292">
        <v>326</v>
      </c>
      <c r="C109" s="174" t="s">
        <v>346</v>
      </c>
      <c r="D109" s="157">
        <v>13.66</v>
      </c>
      <c r="E109" s="266">
        <v>36</v>
      </c>
      <c r="F109" s="338"/>
      <c r="G109" s="335"/>
    </row>
    <row r="110" spans="1:10" ht="19.5" customHeight="1" x14ac:dyDescent="0.25">
      <c r="A110" s="202">
        <v>3</v>
      </c>
      <c r="B110" s="292">
        <v>312</v>
      </c>
      <c r="C110" s="174" t="s">
        <v>347</v>
      </c>
      <c r="D110" s="157">
        <v>14.29</v>
      </c>
      <c r="E110" s="266">
        <v>24</v>
      </c>
      <c r="F110" s="338"/>
      <c r="G110" s="335"/>
    </row>
    <row r="111" spans="1:10" ht="19.5" customHeight="1" x14ac:dyDescent="0.25">
      <c r="A111" s="202">
        <v>4</v>
      </c>
      <c r="B111" s="292">
        <v>343</v>
      </c>
      <c r="C111" s="174" t="s">
        <v>348</v>
      </c>
      <c r="D111" s="106">
        <v>14.77</v>
      </c>
      <c r="E111" s="269"/>
      <c r="F111" s="338"/>
      <c r="G111" s="335"/>
      <c r="I111" s="285">
        <f>E108+E109+E110+E112+E113+E114+E115</f>
        <v>321</v>
      </c>
    </row>
    <row r="112" spans="1:10" ht="19.5" customHeight="1" x14ac:dyDescent="0.25">
      <c r="A112" s="202">
        <v>5</v>
      </c>
      <c r="B112" s="292">
        <v>307</v>
      </c>
      <c r="C112" s="174" t="s">
        <v>349</v>
      </c>
      <c r="D112" s="157">
        <v>13.68</v>
      </c>
      <c r="E112" s="266">
        <v>36</v>
      </c>
      <c r="F112" s="338"/>
      <c r="G112" s="335"/>
    </row>
    <row r="113" spans="1:11" ht="19.5" customHeight="1" x14ac:dyDescent="0.25">
      <c r="A113" s="202">
        <v>6</v>
      </c>
      <c r="B113" s="292">
        <v>340</v>
      </c>
      <c r="C113" s="174" t="s">
        <v>350</v>
      </c>
      <c r="D113" s="157">
        <v>13.24</v>
      </c>
      <c r="E113" s="266">
        <v>44</v>
      </c>
      <c r="F113" s="338"/>
      <c r="G113" s="335"/>
    </row>
    <row r="114" spans="1:11" ht="19.5" customHeight="1" x14ac:dyDescent="0.25">
      <c r="A114" s="202">
        <v>7</v>
      </c>
      <c r="B114" s="292">
        <v>328</v>
      </c>
      <c r="C114" s="174" t="s">
        <v>351</v>
      </c>
      <c r="D114" s="157">
        <v>13.45</v>
      </c>
      <c r="E114" s="266">
        <v>40</v>
      </c>
      <c r="F114" s="338"/>
      <c r="G114" s="335"/>
    </row>
    <row r="115" spans="1:11" ht="19.5" customHeight="1" thickBot="1" x14ac:dyDescent="0.3">
      <c r="A115" s="204">
        <v>8</v>
      </c>
      <c r="B115" s="294">
        <v>334</v>
      </c>
      <c r="C115" s="212" t="s">
        <v>352</v>
      </c>
      <c r="D115" s="206">
        <v>11.36</v>
      </c>
      <c r="E115" s="267">
        <v>85</v>
      </c>
      <c r="F115" s="339"/>
      <c r="G115" s="336"/>
    </row>
    <row r="116" spans="1:11" ht="19.5" customHeight="1" thickBot="1" x14ac:dyDescent="0.35">
      <c r="A116" s="193"/>
      <c r="B116" s="283" t="s">
        <v>91</v>
      </c>
      <c r="C116" s="217" t="s">
        <v>320</v>
      </c>
      <c r="D116" s="197"/>
      <c r="E116" s="264"/>
      <c r="F116" s="264"/>
      <c r="G116" s="198"/>
    </row>
    <row r="117" spans="1:11" ht="19.5" customHeight="1" x14ac:dyDescent="0.25">
      <c r="A117" s="199">
        <v>1</v>
      </c>
      <c r="B117" s="291">
        <v>347</v>
      </c>
      <c r="C117" s="224" t="s">
        <v>144</v>
      </c>
      <c r="D117" s="201">
        <v>13.13</v>
      </c>
      <c r="E117" s="265">
        <v>46</v>
      </c>
      <c r="F117" s="337">
        <f>SUM(E117:E124)</f>
        <v>264</v>
      </c>
      <c r="G117" s="334">
        <v>14</v>
      </c>
    </row>
    <row r="118" spans="1:11" ht="19.5" customHeight="1" x14ac:dyDescent="0.25">
      <c r="A118" s="202">
        <v>2</v>
      </c>
      <c r="B118" s="292">
        <v>322</v>
      </c>
      <c r="C118" s="160" t="s">
        <v>145</v>
      </c>
      <c r="D118" s="157">
        <v>13.36</v>
      </c>
      <c r="E118" s="266">
        <v>42</v>
      </c>
      <c r="F118" s="338"/>
      <c r="G118" s="335"/>
    </row>
    <row r="119" spans="1:11" ht="19.5" customHeight="1" x14ac:dyDescent="0.25">
      <c r="A119" s="202">
        <v>3</v>
      </c>
      <c r="B119" s="292">
        <v>393</v>
      </c>
      <c r="C119" s="160" t="s">
        <v>146</v>
      </c>
      <c r="D119" s="157">
        <v>13.35</v>
      </c>
      <c r="E119" s="266">
        <v>42</v>
      </c>
      <c r="F119" s="338"/>
      <c r="G119" s="335"/>
    </row>
    <row r="120" spans="1:11" ht="19.5" customHeight="1" x14ac:dyDescent="0.25">
      <c r="A120" s="202">
        <v>4</v>
      </c>
      <c r="B120" s="292">
        <v>310</v>
      </c>
      <c r="C120" s="160" t="s">
        <v>147</v>
      </c>
      <c r="D120" s="157">
        <v>14.05</v>
      </c>
      <c r="E120" s="266">
        <v>28</v>
      </c>
      <c r="F120" s="338"/>
      <c r="G120" s="335"/>
      <c r="I120" s="74">
        <f>E117+E118+E119+E120+E121+E122+E123</f>
        <v>264</v>
      </c>
      <c r="J120" s="75"/>
      <c r="K120" s="75"/>
    </row>
    <row r="121" spans="1:11" ht="19.5" customHeight="1" x14ac:dyDescent="0.25">
      <c r="A121" s="202">
        <v>5</v>
      </c>
      <c r="B121" s="292">
        <v>346</v>
      </c>
      <c r="C121" s="160" t="s">
        <v>149</v>
      </c>
      <c r="D121" s="157">
        <v>14.15</v>
      </c>
      <c r="E121" s="266">
        <v>26</v>
      </c>
      <c r="F121" s="338"/>
      <c r="G121" s="335"/>
    </row>
    <row r="122" spans="1:11" ht="19.5" customHeight="1" x14ac:dyDescent="0.25">
      <c r="A122" s="202">
        <v>6</v>
      </c>
      <c r="B122" s="292">
        <v>300</v>
      </c>
      <c r="C122" s="160" t="s">
        <v>148</v>
      </c>
      <c r="D122" s="157">
        <v>13.01</v>
      </c>
      <c r="E122" s="266">
        <v>48</v>
      </c>
      <c r="F122" s="338"/>
      <c r="G122" s="335"/>
    </row>
    <row r="123" spans="1:11" ht="19.5" customHeight="1" x14ac:dyDescent="0.25">
      <c r="A123" s="202">
        <v>7</v>
      </c>
      <c r="B123" s="292">
        <v>389</v>
      </c>
      <c r="C123" s="160" t="s">
        <v>150</v>
      </c>
      <c r="D123" s="157">
        <v>13.81</v>
      </c>
      <c r="E123" s="266">
        <v>32</v>
      </c>
      <c r="F123" s="338"/>
      <c r="G123" s="335"/>
    </row>
    <row r="124" spans="1:11" ht="19.5" customHeight="1" thickBot="1" x14ac:dyDescent="0.3">
      <c r="A124" s="204">
        <v>8</v>
      </c>
      <c r="B124" s="294">
        <v>363</v>
      </c>
      <c r="C124" s="225" t="s">
        <v>151</v>
      </c>
      <c r="D124" s="107">
        <v>14.29</v>
      </c>
      <c r="E124" s="270"/>
      <c r="F124" s="339"/>
      <c r="G124" s="336"/>
    </row>
    <row r="125" spans="1:11" ht="19.5" customHeight="1" thickBot="1" x14ac:dyDescent="0.35">
      <c r="A125" s="193"/>
      <c r="B125" s="283" t="s">
        <v>92</v>
      </c>
      <c r="C125" s="217" t="s">
        <v>160</v>
      </c>
      <c r="D125" s="197"/>
      <c r="E125" s="264"/>
      <c r="F125" s="264"/>
      <c r="G125" s="213"/>
    </row>
    <row r="126" spans="1:11" ht="19.5" customHeight="1" x14ac:dyDescent="0.25">
      <c r="A126" s="199">
        <v>1</v>
      </c>
      <c r="B126" s="291">
        <v>266</v>
      </c>
      <c r="C126" s="224" t="s">
        <v>161</v>
      </c>
      <c r="D126" s="201">
        <v>12.98</v>
      </c>
      <c r="E126" s="265">
        <v>50</v>
      </c>
      <c r="F126" s="337">
        <f>SUM(E126:E133)</f>
        <v>203</v>
      </c>
      <c r="G126" s="334">
        <v>23</v>
      </c>
    </row>
    <row r="127" spans="1:11" ht="19.5" customHeight="1" x14ac:dyDescent="0.25">
      <c r="A127" s="202">
        <v>2</v>
      </c>
      <c r="B127" s="292">
        <v>260</v>
      </c>
      <c r="C127" s="173" t="s">
        <v>164</v>
      </c>
      <c r="D127" s="157">
        <v>14.11</v>
      </c>
      <c r="E127" s="266">
        <v>26</v>
      </c>
      <c r="F127" s="338"/>
      <c r="G127" s="335"/>
    </row>
    <row r="128" spans="1:11" ht="19.5" customHeight="1" x14ac:dyDescent="0.25">
      <c r="A128" s="202">
        <v>3</v>
      </c>
      <c r="B128" s="292">
        <v>218</v>
      </c>
      <c r="C128" s="231" t="s">
        <v>162</v>
      </c>
      <c r="D128" s="157">
        <v>13.78</v>
      </c>
      <c r="E128" s="266">
        <v>34</v>
      </c>
      <c r="F128" s="338"/>
      <c r="G128" s="335"/>
    </row>
    <row r="129" spans="1:11" ht="19.5" customHeight="1" x14ac:dyDescent="0.25">
      <c r="A129" s="202">
        <v>4</v>
      </c>
      <c r="B129" s="292">
        <v>282</v>
      </c>
      <c r="C129" s="173" t="s">
        <v>165</v>
      </c>
      <c r="D129" s="157">
        <v>13.84</v>
      </c>
      <c r="E129" s="266">
        <v>32</v>
      </c>
      <c r="F129" s="338"/>
      <c r="G129" s="335"/>
    </row>
    <row r="130" spans="1:11" ht="19.5" customHeight="1" x14ac:dyDescent="0.25">
      <c r="A130" s="202">
        <v>5</v>
      </c>
      <c r="B130" s="292">
        <v>214</v>
      </c>
      <c r="C130" s="173" t="s">
        <v>361</v>
      </c>
      <c r="D130" s="157">
        <v>14.43</v>
      </c>
      <c r="E130" s="266">
        <v>20</v>
      </c>
      <c r="F130" s="338"/>
      <c r="G130" s="335"/>
      <c r="I130" s="74">
        <f>E126+E127+E128+E129+E130+E131+E132</f>
        <v>203</v>
      </c>
      <c r="J130" s="75"/>
    </row>
    <row r="131" spans="1:11" ht="19.5" customHeight="1" x14ac:dyDescent="0.25">
      <c r="A131" s="202">
        <v>6</v>
      </c>
      <c r="B131" s="292">
        <v>215</v>
      </c>
      <c r="C131" s="231" t="s">
        <v>163</v>
      </c>
      <c r="D131" s="157">
        <v>14.77</v>
      </c>
      <c r="E131" s="266">
        <v>17</v>
      </c>
      <c r="F131" s="338"/>
      <c r="G131" s="335"/>
    </row>
    <row r="132" spans="1:11" ht="19.5" customHeight="1" x14ac:dyDescent="0.25">
      <c r="A132" s="202">
        <v>7</v>
      </c>
      <c r="B132" s="292">
        <v>207</v>
      </c>
      <c r="C132" s="173" t="s">
        <v>166</v>
      </c>
      <c r="D132" s="157">
        <v>14.28</v>
      </c>
      <c r="E132" s="266">
        <v>24</v>
      </c>
      <c r="F132" s="338"/>
      <c r="G132" s="335"/>
    </row>
    <row r="133" spans="1:11" ht="19.5" customHeight="1" thickBot="1" x14ac:dyDescent="0.3">
      <c r="A133" s="204">
        <v>8</v>
      </c>
      <c r="B133" s="294">
        <v>298</v>
      </c>
      <c r="C133" s="232" t="s">
        <v>167</v>
      </c>
      <c r="D133" s="206">
        <v>15.33</v>
      </c>
      <c r="E133" s="267"/>
      <c r="F133" s="339"/>
      <c r="G133" s="336"/>
    </row>
    <row r="134" spans="1:11" ht="19.5" customHeight="1" thickBot="1" x14ac:dyDescent="0.35">
      <c r="A134" s="193"/>
      <c r="B134" s="283" t="s">
        <v>93</v>
      </c>
      <c r="C134" s="217" t="s">
        <v>330</v>
      </c>
      <c r="D134" s="197"/>
      <c r="E134" s="264"/>
      <c r="F134" s="264"/>
      <c r="G134" s="213"/>
    </row>
    <row r="135" spans="1:11" ht="19.5" customHeight="1" x14ac:dyDescent="0.25">
      <c r="A135" s="199">
        <v>1</v>
      </c>
      <c r="B135" s="291">
        <v>132</v>
      </c>
      <c r="C135" s="224" t="s">
        <v>271</v>
      </c>
      <c r="D135" s="201">
        <v>14.1</v>
      </c>
      <c r="E135" s="265">
        <v>28</v>
      </c>
      <c r="F135" s="337">
        <f>SUM(E135:E142)</f>
        <v>278</v>
      </c>
      <c r="G135" s="334">
        <v>12</v>
      </c>
    </row>
    <row r="136" spans="1:11" ht="19.5" customHeight="1" x14ac:dyDescent="0.25">
      <c r="A136" s="202">
        <v>2</v>
      </c>
      <c r="B136" s="292">
        <v>125</v>
      </c>
      <c r="C136" s="160" t="s">
        <v>272</v>
      </c>
      <c r="D136" s="157">
        <v>13.77</v>
      </c>
      <c r="E136" s="266">
        <v>34</v>
      </c>
      <c r="F136" s="338"/>
      <c r="G136" s="335"/>
    </row>
    <row r="137" spans="1:11" ht="19.5" customHeight="1" x14ac:dyDescent="0.25">
      <c r="A137" s="202">
        <v>3</v>
      </c>
      <c r="B137" s="292">
        <v>185</v>
      </c>
      <c r="C137" s="160" t="s">
        <v>273</v>
      </c>
      <c r="D137" s="157">
        <v>13.69</v>
      </c>
      <c r="E137" s="266">
        <v>36</v>
      </c>
      <c r="F137" s="338"/>
      <c r="G137" s="335"/>
    </row>
    <row r="138" spans="1:11" ht="19.5" customHeight="1" x14ac:dyDescent="0.25">
      <c r="A138" s="202">
        <v>4</v>
      </c>
      <c r="B138" s="292">
        <v>158</v>
      </c>
      <c r="C138" s="160" t="s">
        <v>274</v>
      </c>
      <c r="D138" s="157">
        <v>12.84</v>
      </c>
      <c r="E138" s="266">
        <v>52</v>
      </c>
      <c r="F138" s="338"/>
      <c r="G138" s="335"/>
    </row>
    <row r="139" spans="1:11" ht="19.5" customHeight="1" x14ac:dyDescent="0.25">
      <c r="A139" s="202">
        <v>5</v>
      </c>
      <c r="B139" s="256">
        <v>184</v>
      </c>
      <c r="C139" s="160" t="s">
        <v>275</v>
      </c>
      <c r="D139" s="157">
        <v>14.1</v>
      </c>
      <c r="E139" s="266">
        <v>28</v>
      </c>
      <c r="F139" s="338"/>
      <c r="G139" s="335"/>
      <c r="I139" s="74">
        <f>E135+E136+E137+E138+E139+E140+E142</f>
        <v>278</v>
      </c>
      <c r="J139" s="75"/>
    </row>
    <row r="140" spans="1:11" ht="19.5" customHeight="1" x14ac:dyDescent="0.25">
      <c r="A140" s="202">
        <v>6</v>
      </c>
      <c r="B140" s="292">
        <v>165</v>
      </c>
      <c r="C140" s="160" t="s">
        <v>276</v>
      </c>
      <c r="D140" s="157">
        <v>13.09</v>
      </c>
      <c r="E140" s="266">
        <v>48</v>
      </c>
      <c r="F140" s="338"/>
      <c r="G140" s="335"/>
      <c r="K140" s="77"/>
    </row>
    <row r="141" spans="1:11" ht="19.5" customHeight="1" x14ac:dyDescent="0.25">
      <c r="A141" s="202">
        <v>7</v>
      </c>
      <c r="B141" s="256">
        <v>177</v>
      </c>
      <c r="C141" s="160" t="s">
        <v>277</v>
      </c>
      <c r="D141" s="106">
        <v>14.5</v>
      </c>
      <c r="E141" s="269"/>
      <c r="F141" s="338"/>
      <c r="G141" s="335"/>
    </row>
    <row r="142" spans="1:11" ht="19.5" customHeight="1" thickBot="1" x14ac:dyDescent="0.3">
      <c r="A142" s="204">
        <v>8</v>
      </c>
      <c r="B142" s="294">
        <v>140</v>
      </c>
      <c r="C142" s="225" t="s">
        <v>278</v>
      </c>
      <c r="D142" s="206">
        <v>12.83</v>
      </c>
      <c r="E142" s="267">
        <v>52</v>
      </c>
      <c r="F142" s="339"/>
      <c r="G142" s="336"/>
    </row>
    <row r="143" spans="1:11" ht="19.5" customHeight="1" thickBot="1" x14ac:dyDescent="0.35">
      <c r="A143" s="233"/>
      <c r="B143" s="296" t="s">
        <v>94</v>
      </c>
      <c r="C143" s="234" t="s">
        <v>128</v>
      </c>
      <c r="D143" s="235"/>
      <c r="E143" s="273"/>
      <c r="F143" s="273"/>
      <c r="G143" s="236"/>
      <c r="K143" s="102"/>
    </row>
    <row r="144" spans="1:11" ht="19.5" customHeight="1" x14ac:dyDescent="0.25">
      <c r="A144" s="199">
        <v>1</v>
      </c>
      <c r="B144" s="291">
        <v>323</v>
      </c>
      <c r="C144" s="214" t="s">
        <v>119</v>
      </c>
      <c r="D144" s="201">
        <v>13.08</v>
      </c>
      <c r="E144" s="265">
        <v>48</v>
      </c>
      <c r="F144" s="363">
        <f>SUM(E144:E151)</f>
        <v>336</v>
      </c>
      <c r="G144" s="334">
        <v>4</v>
      </c>
      <c r="J144" s="75"/>
    </row>
    <row r="145" spans="1:10" ht="19.5" customHeight="1" x14ac:dyDescent="0.25">
      <c r="A145" s="202">
        <v>2</v>
      </c>
      <c r="B145" s="292">
        <v>350</v>
      </c>
      <c r="C145" s="159" t="s">
        <v>120</v>
      </c>
      <c r="D145" s="157">
        <v>12.85</v>
      </c>
      <c r="E145" s="266">
        <v>52</v>
      </c>
      <c r="F145" s="364"/>
      <c r="G145" s="335"/>
    </row>
    <row r="146" spans="1:10" ht="19.5" customHeight="1" x14ac:dyDescent="0.25">
      <c r="A146" s="202">
        <v>3</v>
      </c>
      <c r="B146" s="292">
        <v>362</v>
      </c>
      <c r="C146" s="159" t="s">
        <v>121</v>
      </c>
      <c r="D146" s="157">
        <v>12.9</v>
      </c>
      <c r="E146" s="266">
        <v>52</v>
      </c>
      <c r="F146" s="364"/>
      <c r="G146" s="335"/>
    </row>
    <row r="147" spans="1:10" ht="19.5" customHeight="1" x14ac:dyDescent="0.25">
      <c r="A147" s="202">
        <v>4</v>
      </c>
      <c r="B147" s="292">
        <v>391</v>
      </c>
      <c r="C147" s="159" t="s">
        <v>122</v>
      </c>
      <c r="D147" s="157">
        <v>13.59</v>
      </c>
      <c r="E147" s="266">
        <v>38</v>
      </c>
      <c r="F147" s="364"/>
      <c r="G147" s="335"/>
    </row>
    <row r="148" spans="1:10" ht="19.5" customHeight="1" x14ac:dyDescent="0.25">
      <c r="A148" s="202">
        <v>5</v>
      </c>
      <c r="B148" s="292">
        <v>396</v>
      </c>
      <c r="C148" s="159" t="s">
        <v>123</v>
      </c>
      <c r="D148" s="157">
        <v>13.33</v>
      </c>
      <c r="E148" s="266">
        <v>42</v>
      </c>
      <c r="F148" s="364"/>
      <c r="G148" s="335"/>
      <c r="I148" s="74">
        <f>E144+E145+E146+E147+E148+E149+E151</f>
        <v>336</v>
      </c>
      <c r="J148" s="75"/>
    </row>
    <row r="149" spans="1:10" ht="19.5" customHeight="1" x14ac:dyDescent="0.25">
      <c r="A149" s="202">
        <v>6</v>
      </c>
      <c r="B149" s="292">
        <v>357</v>
      </c>
      <c r="C149" s="159" t="s">
        <v>124</v>
      </c>
      <c r="D149" s="157">
        <v>12.8</v>
      </c>
      <c r="E149" s="266">
        <v>54</v>
      </c>
      <c r="F149" s="364"/>
      <c r="G149" s="335"/>
    </row>
    <row r="150" spans="1:10" ht="19.5" customHeight="1" x14ac:dyDescent="0.25">
      <c r="A150" s="202">
        <v>7</v>
      </c>
      <c r="B150" s="292">
        <v>332</v>
      </c>
      <c r="C150" s="159" t="s">
        <v>125</v>
      </c>
      <c r="D150" s="106">
        <v>13.84</v>
      </c>
      <c r="E150" s="269"/>
      <c r="F150" s="364"/>
      <c r="G150" s="335"/>
    </row>
    <row r="151" spans="1:10" ht="19.5" customHeight="1" thickBot="1" x14ac:dyDescent="0.3">
      <c r="A151" s="204">
        <v>8</v>
      </c>
      <c r="B151" s="294">
        <v>376</v>
      </c>
      <c r="C151" s="215" t="s">
        <v>363</v>
      </c>
      <c r="D151" s="206">
        <v>12.95</v>
      </c>
      <c r="E151" s="267">
        <v>50</v>
      </c>
      <c r="F151" s="365"/>
      <c r="G151" s="336"/>
    </row>
    <row r="152" spans="1:10" ht="19.5" customHeight="1" thickBot="1" x14ac:dyDescent="0.3">
      <c r="A152" s="216"/>
      <c r="B152" s="283" t="s">
        <v>95</v>
      </c>
      <c r="C152" s="341" t="s">
        <v>237</v>
      </c>
      <c r="D152" s="341"/>
      <c r="E152" s="341"/>
      <c r="F152" s="341"/>
      <c r="G152" s="213"/>
    </row>
    <row r="153" spans="1:10" ht="19.5" customHeight="1" x14ac:dyDescent="0.25">
      <c r="A153" s="199">
        <v>1</v>
      </c>
      <c r="B153" s="297">
        <v>85</v>
      </c>
      <c r="C153" s="238" t="s">
        <v>229</v>
      </c>
      <c r="D153" s="201">
        <v>13.62</v>
      </c>
      <c r="E153" s="265">
        <v>36</v>
      </c>
      <c r="F153" s="363">
        <f>SUM(E153:E160)</f>
        <v>213</v>
      </c>
      <c r="G153" s="334">
        <v>21</v>
      </c>
    </row>
    <row r="154" spans="1:10" ht="19.5" customHeight="1" x14ac:dyDescent="0.25">
      <c r="A154" s="202">
        <v>2</v>
      </c>
      <c r="B154" s="298">
        <v>105</v>
      </c>
      <c r="C154" s="174" t="s">
        <v>230</v>
      </c>
      <c r="D154" s="157">
        <v>13.68</v>
      </c>
      <c r="E154" s="266">
        <v>36</v>
      </c>
      <c r="F154" s="364"/>
      <c r="G154" s="335"/>
    </row>
    <row r="155" spans="1:10" ht="19.5" customHeight="1" x14ac:dyDescent="0.25">
      <c r="A155" s="202">
        <v>3</v>
      </c>
      <c r="B155" s="298">
        <v>141</v>
      </c>
      <c r="C155" s="174" t="s">
        <v>231</v>
      </c>
      <c r="D155" s="157">
        <v>13.93</v>
      </c>
      <c r="E155" s="266">
        <v>30</v>
      </c>
      <c r="F155" s="364"/>
      <c r="G155" s="335"/>
    </row>
    <row r="156" spans="1:10" ht="19.5" customHeight="1" x14ac:dyDescent="0.25">
      <c r="A156" s="202">
        <v>4</v>
      </c>
      <c r="B156" s="298">
        <v>124</v>
      </c>
      <c r="C156" s="174" t="s">
        <v>232</v>
      </c>
      <c r="D156" s="106">
        <v>16.2</v>
      </c>
      <c r="E156" s="269"/>
      <c r="F156" s="364"/>
      <c r="G156" s="335"/>
    </row>
    <row r="157" spans="1:10" ht="19.5" customHeight="1" x14ac:dyDescent="0.25">
      <c r="A157" s="202">
        <v>5</v>
      </c>
      <c r="B157" s="298">
        <v>189</v>
      </c>
      <c r="C157" s="174" t="s">
        <v>233</v>
      </c>
      <c r="D157" s="157">
        <v>13.84</v>
      </c>
      <c r="E157" s="266">
        <v>32</v>
      </c>
      <c r="F157" s="364"/>
      <c r="G157" s="335"/>
      <c r="I157" s="285">
        <f>E153+E154+E155+E157+E158+E159+E160</f>
        <v>213</v>
      </c>
    </row>
    <row r="158" spans="1:10" ht="19.5" customHeight="1" x14ac:dyDescent="0.25">
      <c r="A158" s="202">
        <v>6</v>
      </c>
      <c r="B158" s="298">
        <v>361</v>
      </c>
      <c r="C158" s="174" t="s">
        <v>234</v>
      </c>
      <c r="D158" s="157">
        <v>14.15</v>
      </c>
      <c r="E158" s="266">
        <v>26</v>
      </c>
      <c r="F158" s="364"/>
      <c r="G158" s="335"/>
    </row>
    <row r="159" spans="1:10" ht="19.5" customHeight="1" x14ac:dyDescent="0.25">
      <c r="A159" s="202">
        <v>7</v>
      </c>
      <c r="B159" s="298">
        <v>138</v>
      </c>
      <c r="C159" s="174" t="s">
        <v>235</v>
      </c>
      <c r="D159" s="157">
        <v>14.96</v>
      </c>
      <c r="E159" s="266">
        <v>15</v>
      </c>
      <c r="F159" s="364"/>
      <c r="G159" s="335"/>
    </row>
    <row r="160" spans="1:10" ht="19.5" customHeight="1" thickBot="1" x14ac:dyDescent="0.3">
      <c r="A160" s="204">
        <v>8</v>
      </c>
      <c r="B160" s="290">
        <v>186</v>
      </c>
      <c r="C160" s="212" t="s">
        <v>236</v>
      </c>
      <c r="D160" s="206">
        <v>13.6</v>
      </c>
      <c r="E160" s="267">
        <v>38</v>
      </c>
      <c r="F160" s="365"/>
      <c r="G160" s="336"/>
    </row>
    <row r="161" spans="1:10" ht="19.5" customHeight="1" thickBot="1" x14ac:dyDescent="0.35">
      <c r="A161" s="239"/>
      <c r="B161" s="283" t="s">
        <v>96</v>
      </c>
      <c r="C161" s="217" t="s">
        <v>219</v>
      </c>
      <c r="D161" s="197"/>
      <c r="E161" s="264"/>
      <c r="F161" s="264"/>
      <c r="G161" s="213"/>
    </row>
    <row r="162" spans="1:10" ht="19.5" customHeight="1" x14ac:dyDescent="0.25">
      <c r="A162" s="199">
        <v>1</v>
      </c>
      <c r="B162" s="291">
        <v>155</v>
      </c>
      <c r="C162" s="214" t="s">
        <v>370</v>
      </c>
      <c r="D162" s="201">
        <v>13.72</v>
      </c>
      <c r="E162" s="265">
        <v>34</v>
      </c>
      <c r="F162" s="337">
        <f>SUM(E162:E169)</f>
        <v>200</v>
      </c>
      <c r="G162" s="334">
        <v>24</v>
      </c>
    </row>
    <row r="163" spans="1:10" ht="19.5" customHeight="1" x14ac:dyDescent="0.25">
      <c r="A163" s="202">
        <v>2</v>
      </c>
      <c r="B163" s="292">
        <v>143</v>
      </c>
      <c r="C163" s="159" t="s">
        <v>213</v>
      </c>
      <c r="D163" s="157">
        <v>14.03</v>
      </c>
      <c r="E163" s="266">
        <v>28</v>
      </c>
      <c r="F163" s="338"/>
      <c r="G163" s="335"/>
    </row>
    <row r="164" spans="1:10" ht="19.5" customHeight="1" x14ac:dyDescent="0.25">
      <c r="A164" s="202">
        <v>3</v>
      </c>
      <c r="B164" s="292">
        <v>135</v>
      </c>
      <c r="C164" s="159" t="s">
        <v>214</v>
      </c>
      <c r="D164" s="157">
        <v>13.57</v>
      </c>
      <c r="E164" s="266">
        <v>38</v>
      </c>
      <c r="F164" s="338"/>
      <c r="G164" s="335"/>
    </row>
    <row r="165" spans="1:10" ht="19.5" customHeight="1" x14ac:dyDescent="0.25">
      <c r="A165" s="202">
        <v>4</v>
      </c>
      <c r="B165" s="292">
        <v>193</v>
      </c>
      <c r="C165" s="159" t="s">
        <v>215</v>
      </c>
      <c r="D165" s="106">
        <v>15.53</v>
      </c>
      <c r="E165" s="269"/>
      <c r="F165" s="338"/>
      <c r="G165" s="335"/>
      <c r="I165" s="285">
        <f>E162+E163+E164+E166+E167+E168+E169</f>
        <v>200</v>
      </c>
    </row>
    <row r="166" spans="1:10" ht="19.5" customHeight="1" x14ac:dyDescent="0.25">
      <c r="A166" s="202">
        <v>5</v>
      </c>
      <c r="B166" s="292">
        <v>182</v>
      </c>
      <c r="C166" s="159" t="s">
        <v>216</v>
      </c>
      <c r="D166" s="157">
        <v>14</v>
      </c>
      <c r="E166" s="266">
        <v>30</v>
      </c>
      <c r="F166" s="338"/>
      <c r="G166" s="335"/>
    </row>
    <row r="167" spans="1:10" ht="19.5" customHeight="1" x14ac:dyDescent="0.25">
      <c r="A167" s="202">
        <v>6</v>
      </c>
      <c r="B167" s="292">
        <v>106</v>
      </c>
      <c r="C167" s="159" t="s">
        <v>217</v>
      </c>
      <c r="D167" s="157">
        <v>14.8</v>
      </c>
      <c r="E167" s="266">
        <v>17</v>
      </c>
      <c r="F167" s="338"/>
      <c r="G167" s="335"/>
    </row>
    <row r="168" spans="1:10" ht="19.5" customHeight="1" x14ac:dyDescent="0.25">
      <c r="A168" s="202">
        <v>7</v>
      </c>
      <c r="B168" s="292">
        <v>115</v>
      </c>
      <c r="C168" s="159" t="s">
        <v>218</v>
      </c>
      <c r="D168" s="157">
        <v>13.78</v>
      </c>
      <c r="E168" s="266">
        <v>34</v>
      </c>
      <c r="F168" s="338"/>
      <c r="G168" s="335"/>
    </row>
    <row r="169" spans="1:10" ht="19.5" customHeight="1" thickBot="1" x14ac:dyDescent="0.3">
      <c r="A169" s="204">
        <v>8</v>
      </c>
      <c r="B169" s="290">
        <v>116</v>
      </c>
      <c r="C169" s="240" t="s">
        <v>220</v>
      </c>
      <c r="D169" s="206">
        <v>14.6</v>
      </c>
      <c r="E169" s="267">
        <v>19</v>
      </c>
      <c r="F169" s="339"/>
      <c r="G169" s="336"/>
    </row>
    <row r="170" spans="1:10" ht="19.5" customHeight="1" thickBot="1" x14ac:dyDescent="0.35">
      <c r="A170" s="239"/>
      <c r="B170" s="283" t="s">
        <v>97</v>
      </c>
      <c r="C170" s="217" t="s">
        <v>293</v>
      </c>
      <c r="D170" s="197"/>
      <c r="E170" s="264"/>
      <c r="F170" s="264"/>
      <c r="G170" s="213"/>
    </row>
    <row r="171" spans="1:10" ht="19.5" customHeight="1" x14ac:dyDescent="0.25">
      <c r="A171" s="199">
        <v>1</v>
      </c>
      <c r="B171" s="291">
        <v>198</v>
      </c>
      <c r="C171" s="214" t="s">
        <v>291</v>
      </c>
      <c r="D171" s="201">
        <v>14.31</v>
      </c>
      <c r="E171" s="265">
        <v>22</v>
      </c>
      <c r="F171" s="337">
        <f>SUM(E171:E178)</f>
        <v>147</v>
      </c>
      <c r="G171" s="334">
        <v>26</v>
      </c>
    </row>
    <row r="172" spans="1:10" ht="19.5" customHeight="1" x14ac:dyDescent="0.25">
      <c r="A172" s="202">
        <v>2</v>
      </c>
      <c r="B172" s="292">
        <v>145</v>
      </c>
      <c r="C172" s="159" t="s">
        <v>287</v>
      </c>
      <c r="D172" s="157">
        <v>14.3</v>
      </c>
      <c r="E172" s="266">
        <v>24</v>
      </c>
      <c r="F172" s="338"/>
      <c r="G172" s="335"/>
    </row>
    <row r="173" spans="1:10" ht="19.5" customHeight="1" x14ac:dyDescent="0.25">
      <c r="A173" s="202">
        <v>3</v>
      </c>
      <c r="B173" s="292">
        <v>128</v>
      </c>
      <c r="C173" s="159" t="s">
        <v>288</v>
      </c>
      <c r="D173" s="157">
        <v>15.4</v>
      </c>
      <c r="E173" s="266">
        <v>13</v>
      </c>
      <c r="F173" s="338"/>
      <c r="G173" s="335"/>
    </row>
    <row r="174" spans="1:10" ht="19.5" customHeight="1" x14ac:dyDescent="0.25">
      <c r="A174" s="202">
        <v>4</v>
      </c>
      <c r="B174" s="292">
        <v>169</v>
      </c>
      <c r="C174" s="159" t="s">
        <v>289</v>
      </c>
      <c r="D174" s="157">
        <v>16.059999999999999</v>
      </c>
      <c r="E174" s="266"/>
      <c r="F174" s="338"/>
      <c r="G174" s="335"/>
      <c r="I174" s="74" t="e">
        <f>#REF!+#REF!+#REF!+#REF!+#REF!+#REF!+#REF!</f>
        <v>#REF!</v>
      </c>
      <c r="J174" s="75"/>
    </row>
    <row r="175" spans="1:10" ht="19.5" customHeight="1" x14ac:dyDescent="0.25">
      <c r="A175" s="202">
        <v>5</v>
      </c>
      <c r="B175" s="292">
        <v>166</v>
      </c>
      <c r="C175" s="159" t="s">
        <v>292</v>
      </c>
      <c r="D175" s="157">
        <v>14.88</v>
      </c>
      <c r="E175" s="266">
        <v>16</v>
      </c>
      <c r="F175" s="338"/>
      <c r="G175" s="335"/>
    </row>
    <row r="176" spans="1:10" ht="19.5" customHeight="1" x14ac:dyDescent="0.25">
      <c r="A176" s="202">
        <v>6</v>
      </c>
      <c r="B176" s="292">
        <v>161</v>
      </c>
      <c r="C176" s="159" t="s">
        <v>290</v>
      </c>
      <c r="D176" s="157">
        <v>14.21</v>
      </c>
      <c r="E176" s="266">
        <v>24</v>
      </c>
      <c r="F176" s="338"/>
      <c r="G176" s="335"/>
    </row>
    <row r="177" spans="1:11" ht="19.5" customHeight="1" x14ac:dyDescent="0.25">
      <c r="A177" s="202">
        <v>7</v>
      </c>
      <c r="B177" s="292">
        <v>195</v>
      </c>
      <c r="C177" s="159" t="s">
        <v>372</v>
      </c>
      <c r="D177" s="157">
        <v>13.94</v>
      </c>
      <c r="E177" s="266">
        <v>30</v>
      </c>
      <c r="F177" s="338"/>
      <c r="G177" s="335"/>
    </row>
    <row r="178" spans="1:11" ht="19.5" customHeight="1" thickBot="1" x14ac:dyDescent="0.3">
      <c r="A178" s="204">
        <v>8</v>
      </c>
      <c r="B178" s="294">
        <v>163</v>
      </c>
      <c r="C178" s="215" t="s">
        <v>373</v>
      </c>
      <c r="D178" s="206">
        <v>14.64</v>
      </c>
      <c r="E178" s="267">
        <v>18</v>
      </c>
      <c r="F178" s="339"/>
      <c r="G178" s="336"/>
    </row>
    <row r="179" spans="1:11" ht="19.5" customHeight="1" thickBot="1" x14ac:dyDescent="0.35">
      <c r="A179" s="193"/>
      <c r="B179" s="283" t="s">
        <v>98</v>
      </c>
      <c r="C179" s="217" t="s">
        <v>205</v>
      </c>
      <c r="D179" s="197"/>
      <c r="E179" s="264"/>
      <c r="F179" s="264"/>
      <c r="G179" s="198"/>
    </row>
    <row r="180" spans="1:11" ht="19.5" customHeight="1" x14ac:dyDescent="0.25">
      <c r="A180" s="199">
        <v>1</v>
      </c>
      <c r="B180" s="291">
        <v>314</v>
      </c>
      <c r="C180" s="224" t="s">
        <v>197</v>
      </c>
      <c r="D180" s="201">
        <v>14.34</v>
      </c>
      <c r="E180" s="265">
        <v>22</v>
      </c>
      <c r="F180" s="337">
        <f>SUM(E180:E187)</f>
        <v>238</v>
      </c>
      <c r="G180" s="334">
        <v>16</v>
      </c>
      <c r="K180" s="100"/>
    </row>
    <row r="181" spans="1:11" ht="19.5" customHeight="1" x14ac:dyDescent="0.25">
      <c r="A181" s="202">
        <v>2</v>
      </c>
      <c r="B181" s="292">
        <v>303</v>
      </c>
      <c r="C181" s="160" t="s">
        <v>198</v>
      </c>
      <c r="D181" s="106">
        <v>15.36</v>
      </c>
      <c r="E181" s="269"/>
      <c r="F181" s="338"/>
      <c r="G181" s="335"/>
      <c r="K181" s="100"/>
    </row>
    <row r="182" spans="1:11" ht="19.5" customHeight="1" x14ac:dyDescent="0.25">
      <c r="A182" s="202">
        <v>3</v>
      </c>
      <c r="B182" s="292">
        <v>339</v>
      </c>
      <c r="C182" s="160" t="s">
        <v>199</v>
      </c>
      <c r="D182" s="157">
        <v>13.9</v>
      </c>
      <c r="E182" s="266">
        <v>32</v>
      </c>
      <c r="F182" s="338"/>
      <c r="G182" s="335"/>
      <c r="K182" s="100"/>
    </row>
    <row r="183" spans="1:11" ht="19.5" customHeight="1" x14ac:dyDescent="0.25">
      <c r="A183" s="202">
        <v>4</v>
      </c>
      <c r="B183" s="292">
        <v>380</v>
      </c>
      <c r="C183" s="160" t="s">
        <v>200</v>
      </c>
      <c r="D183" s="157">
        <v>13.32</v>
      </c>
      <c r="E183" s="266">
        <v>42</v>
      </c>
      <c r="F183" s="338"/>
      <c r="G183" s="335"/>
      <c r="I183" s="74">
        <f>E180+E182+E183+E184+E185+E186+E187</f>
        <v>238</v>
      </c>
      <c r="K183" s="100"/>
    </row>
    <row r="184" spans="1:11" ht="19.5" customHeight="1" x14ac:dyDescent="0.25">
      <c r="A184" s="202">
        <v>5</v>
      </c>
      <c r="B184" s="292">
        <v>373</v>
      </c>
      <c r="C184" s="160" t="s">
        <v>201</v>
      </c>
      <c r="D184" s="157">
        <v>12.58</v>
      </c>
      <c r="E184" s="266">
        <v>58</v>
      </c>
      <c r="F184" s="338"/>
      <c r="G184" s="335"/>
      <c r="I184" s="74"/>
      <c r="J184" s="75"/>
      <c r="K184" s="100"/>
    </row>
    <row r="185" spans="1:11" ht="19.5" customHeight="1" x14ac:dyDescent="0.25">
      <c r="A185" s="202">
        <v>6</v>
      </c>
      <c r="B185" s="292">
        <v>388</v>
      </c>
      <c r="C185" s="160" t="s">
        <v>202</v>
      </c>
      <c r="D185" s="157">
        <v>14.09</v>
      </c>
      <c r="E185" s="266">
        <v>28</v>
      </c>
      <c r="F185" s="338"/>
      <c r="G185" s="335"/>
      <c r="K185" s="100"/>
    </row>
    <row r="186" spans="1:11" ht="19.5" customHeight="1" x14ac:dyDescent="0.25">
      <c r="A186" s="202">
        <v>7</v>
      </c>
      <c r="B186" s="292">
        <v>375</v>
      </c>
      <c r="C186" s="160" t="s">
        <v>203</v>
      </c>
      <c r="D186" s="157">
        <v>14.9</v>
      </c>
      <c r="E186" s="266">
        <v>16</v>
      </c>
      <c r="F186" s="338"/>
      <c r="G186" s="335"/>
      <c r="K186" s="100"/>
    </row>
    <row r="187" spans="1:11" ht="19.5" customHeight="1" thickBot="1" x14ac:dyDescent="0.3">
      <c r="A187" s="204">
        <v>8</v>
      </c>
      <c r="B187" s="294">
        <v>319</v>
      </c>
      <c r="C187" s="225" t="s">
        <v>204</v>
      </c>
      <c r="D187" s="206">
        <v>13.43</v>
      </c>
      <c r="E187" s="267">
        <v>40</v>
      </c>
      <c r="F187" s="339"/>
      <c r="G187" s="336"/>
      <c r="K187" s="100"/>
    </row>
    <row r="188" spans="1:11" ht="24.6" customHeight="1" thickBot="1" x14ac:dyDescent="0.3">
      <c r="A188" s="216"/>
      <c r="B188" s="283" t="s">
        <v>99</v>
      </c>
      <c r="C188" s="332" t="s">
        <v>310</v>
      </c>
      <c r="D188" s="333"/>
      <c r="E188" s="333"/>
      <c r="F188" s="333"/>
      <c r="G188" s="198"/>
      <c r="J188" s="78"/>
    </row>
    <row r="189" spans="1:11" ht="19.5" customHeight="1" x14ac:dyDescent="0.25">
      <c r="A189" s="199">
        <v>1</v>
      </c>
      <c r="B189" s="291">
        <v>274</v>
      </c>
      <c r="C189" s="224" t="s">
        <v>302</v>
      </c>
      <c r="D189" s="201">
        <v>14.34</v>
      </c>
      <c r="E189" s="265">
        <v>22</v>
      </c>
      <c r="F189" s="363">
        <f>SUM(E189:E196)</f>
        <v>204</v>
      </c>
      <c r="G189" s="360">
        <v>22</v>
      </c>
      <c r="J189" s="78"/>
    </row>
    <row r="190" spans="1:11" ht="19.5" customHeight="1" x14ac:dyDescent="0.25">
      <c r="A190" s="202">
        <v>2</v>
      </c>
      <c r="B190" s="292">
        <v>208</v>
      </c>
      <c r="C190" s="160" t="s">
        <v>303</v>
      </c>
      <c r="D190" s="157">
        <v>13.8</v>
      </c>
      <c r="E190" s="266">
        <v>34</v>
      </c>
      <c r="F190" s="364"/>
      <c r="G190" s="361"/>
      <c r="J190" s="78"/>
    </row>
    <row r="191" spans="1:11" ht="19.5" customHeight="1" x14ac:dyDescent="0.25">
      <c r="A191" s="202">
        <v>3</v>
      </c>
      <c r="B191" s="292">
        <v>233</v>
      </c>
      <c r="C191" s="160" t="s">
        <v>304</v>
      </c>
      <c r="D191" s="157">
        <v>13.82</v>
      </c>
      <c r="E191" s="266">
        <v>32</v>
      </c>
      <c r="F191" s="364"/>
      <c r="G191" s="361"/>
      <c r="J191" s="78"/>
    </row>
    <row r="192" spans="1:11" ht="19.5" customHeight="1" x14ac:dyDescent="0.25">
      <c r="A192" s="202">
        <v>4</v>
      </c>
      <c r="B192" s="292">
        <v>225</v>
      </c>
      <c r="C192" s="160" t="s">
        <v>305</v>
      </c>
      <c r="D192" s="157">
        <v>14.22</v>
      </c>
      <c r="E192" s="266">
        <v>24</v>
      </c>
      <c r="F192" s="364"/>
      <c r="G192" s="361"/>
      <c r="I192" s="74">
        <f>E189+E190+E191+E192+E194+E195+E196</f>
        <v>204</v>
      </c>
    </row>
    <row r="193" spans="1:11" ht="19.5" customHeight="1" x14ac:dyDescent="0.25">
      <c r="A193" s="202">
        <v>5</v>
      </c>
      <c r="B193" s="292">
        <v>240</v>
      </c>
      <c r="C193" s="160" t="s">
        <v>306</v>
      </c>
      <c r="D193" s="106">
        <v>15.87</v>
      </c>
      <c r="E193" s="269"/>
      <c r="F193" s="364"/>
      <c r="G193" s="361"/>
      <c r="I193" s="74"/>
      <c r="J193" s="75"/>
      <c r="K193" s="75"/>
    </row>
    <row r="194" spans="1:11" ht="19.5" customHeight="1" x14ac:dyDescent="0.25">
      <c r="A194" s="202">
        <v>6</v>
      </c>
      <c r="B194" s="292">
        <v>237</v>
      </c>
      <c r="C194" s="160" t="s">
        <v>307</v>
      </c>
      <c r="D194" s="157">
        <v>13.53</v>
      </c>
      <c r="E194" s="266">
        <v>38</v>
      </c>
      <c r="F194" s="364"/>
      <c r="G194" s="361"/>
    </row>
    <row r="195" spans="1:11" ht="19.5" customHeight="1" x14ac:dyDescent="0.25">
      <c r="A195" s="202">
        <v>7</v>
      </c>
      <c r="B195" s="292">
        <v>211</v>
      </c>
      <c r="C195" s="160" t="s">
        <v>308</v>
      </c>
      <c r="D195" s="157">
        <v>14.03</v>
      </c>
      <c r="E195" s="266">
        <v>28</v>
      </c>
      <c r="F195" s="364"/>
      <c r="G195" s="361"/>
    </row>
    <row r="196" spans="1:11" ht="19.5" customHeight="1" thickBot="1" x14ac:dyDescent="0.3">
      <c r="A196" s="204">
        <v>8</v>
      </c>
      <c r="B196" s="294">
        <v>280</v>
      </c>
      <c r="C196" s="225" t="s">
        <v>309</v>
      </c>
      <c r="D196" s="206">
        <v>14.15</v>
      </c>
      <c r="E196" s="267">
        <v>26</v>
      </c>
      <c r="F196" s="365"/>
      <c r="G196" s="362"/>
    </row>
    <row r="197" spans="1:11" ht="19.5" customHeight="1" thickBot="1" x14ac:dyDescent="0.35">
      <c r="A197" s="193"/>
      <c r="B197" s="283" t="s">
        <v>100</v>
      </c>
      <c r="C197" s="217" t="s">
        <v>114</v>
      </c>
      <c r="D197" s="241"/>
      <c r="E197" s="275"/>
      <c r="F197" s="276"/>
      <c r="G197" s="242"/>
    </row>
    <row r="198" spans="1:11" ht="19.5" customHeight="1" x14ac:dyDescent="0.25">
      <c r="A198" s="199">
        <v>1</v>
      </c>
      <c r="B198" s="291">
        <v>168</v>
      </c>
      <c r="C198" s="214" t="s">
        <v>353</v>
      </c>
      <c r="D198" s="201">
        <v>14.67</v>
      </c>
      <c r="E198" s="265">
        <v>18</v>
      </c>
      <c r="F198" s="337">
        <f>SUM(E198:E205)</f>
        <v>214</v>
      </c>
      <c r="G198" s="360">
        <v>20</v>
      </c>
    </row>
    <row r="199" spans="1:11" ht="19.5" customHeight="1" x14ac:dyDescent="0.25">
      <c r="A199" s="202">
        <v>2</v>
      </c>
      <c r="B199" s="292">
        <v>121</v>
      </c>
      <c r="C199" s="159" t="s">
        <v>354</v>
      </c>
      <c r="D199" s="157">
        <v>13.74</v>
      </c>
      <c r="E199" s="266">
        <v>34</v>
      </c>
      <c r="F199" s="338"/>
      <c r="G199" s="361"/>
    </row>
    <row r="200" spans="1:11" ht="19.5" customHeight="1" x14ac:dyDescent="0.25">
      <c r="A200" s="202">
        <v>3</v>
      </c>
      <c r="B200" s="292">
        <v>149</v>
      </c>
      <c r="C200" s="159" t="s">
        <v>355</v>
      </c>
      <c r="D200" s="157">
        <v>13.22</v>
      </c>
      <c r="E200" s="266">
        <v>44</v>
      </c>
      <c r="F200" s="338"/>
      <c r="G200" s="361"/>
    </row>
    <row r="201" spans="1:11" ht="19.5" customHeight="1" x14ac:dyDescent="0.25">
      <c r="A201" s="202">
        <v>4</v>
      </c>
      <c r="B201" s="292">
        <v>147</v>
      </c>
      <c r="C201" s="159" t="s">
        <v>356</v>
      </c>
      <c r="D201" s="157">
        <v>14.9</v>
      </c>
      <c r="E201" s="266">
        <v>16</v>
      </c>
      <c r="F201" s="338"/>
      <c r="G201" s="361"/>
    </row>
    <row r="202" spans="1:11" ht="19.5" customHeight="1" x14ac:dyDescent="0.25">
      <c r="A202" s="202">
        <v>5</v>
      </c>
      <c r="B202" s="292">
        <v>187</v>
      </c>
      <c r="C202" s="159" t="s">
        <v>357</v>
      </c>
      <c r="D202" s="157">
        <v>13.92</v>
      </c>
      <c r="E202" s="266">
        <v>30</v>
      </c>
      <c r="F202" s="338"/>
      <c r="G202" s="361"/>
      <c r="I202" s="285">
        <f>E198+E199+E200+E201+E202+E203+E205</f>
        <v>214</v>
      </c>
    </row>
    <row r="203" spans="1:11" ht="19.5" customHeight="1" x14ac:dyDescent="0.25">
      <c r="A203" s="202">
        <v>6</v>
      </c>
      <c r="B203" s="292">
        <v>120</v>
      </c>
      <c r="C203" s="159" t="s">
        <v>358</v>
      </c>
      <c r="D203" s="157">
        <v>13.73</v>
      </c>
      <c r="E203" s="266">
        <v>34</v>
      </c>
      <c r="F203" s="338"/>
      <c r="G203" s="361"/>
    </row>
    <row r="204" spans="1:11" ht="19.5" customHeight="1" x14ac:dyDescent="0.25">
      <c r="A204" s="202">
        <v>7</v>
      </c>
      <c r="B204" s="292">
        <v>183</v>
      </c>
      <c r="C204" s="159" t="s">
        <v>359</v>
      </c>
      <c r="D204" s="106">
        <v>15.34</v>
      </c>
      <c r="E204" s="269"/>
      <c r="F204" s="338"/>
      <c r="G204" s="361"/>
    </row>
    <row r="205" spans="1:11" ht="19.5" customHeight="1" thickBot="1" x14ac:dyDescent="0.3">
      <c r="A205" s="204">
        <v>8</v>
      </c>
      <c r="B205" s="294">
        <v>194</v>
      </c>
      <c r="C205" s="215" t="s">
        <v>360</v>
      </c>
      <c r="D205" s="206">
        <v>13.54</v>
      </c>
      <c r="E205" s="267">
        <v>38</v>
      </c>
      <c r="F205" s="339"/>
      <c r="G205" s="362"/>
    </row>
    <row r="206" spans="1:11" ht="19.5" customHeight="1" thickBot="1" x14ac:dyDescent="0.35">
      <c r="A206" s="193"/>
      <c r="B206" s="283" t="s">
        <v>107</v>
      </c>
      <c r="C206" s="217" t="s">
        <v>261</v>
      </c>
      <c r="D206" s="241"/>
      <c r="E206" s="275"/>
      <c r="F206" s="275"/>
      <c r="G206" s="243"/>
    </row>
    <row r="207" spans="1:11" ht="19.5" customHeight="1" x14ac:dyDescent="0.25">
      <c r="A207" s="199">
        <v>1</v>
      </c>
      <c r="B207" s="291">
        <v>157</v>
      </c>
      <c r="C207" s="214" t="s">
        <v>254</v>
      </c>
      <c r="D207" s="201">
        <v>13.88</v>
      </c>
      <c r="E207" s="265">
        <v>32</v>
      </c>
      <c r="F207" s="337">
        <f>SUM(E207:E214)</f>
        <v>250</v>
      </c>
      <c r="G207" s="360">
        <v>15</v>
      </c>
    </row>
    <row r="208" spans="1:11" ht="19.5" customHeight="1" x14ac:dyDescent="0.25">
      <c r="A208" s="202">
        <v>2</v>
      </c>
      <c r="B208" s="292">
        <v>130</v>
      </c>
      <c r="C208" s="159" t="s">
        <v>255</v>
      </c>
      <c r="D208" s="157">
        <v>13.51</v>
      </c>
      <c r="E208" s="266">
        <v>38</v>
      </c>
      <c r="F208" s="338"/>
      <c r="G208" s="361"/>
      <c r="J208" s="75"/>
    </row>
    <row r="209" spans="1:11" ht="19.5" customHeight="1" x14ac:dyDescent="0.25">
      <c r="A209" s="202">
        <v>3</v>
      </c>
      <c r="B209" s="292">
        <v>179</v>
      </c>
      <c r="C209" s="159" t="s">
        <v>362</v>
      </c>
      <c r="D209" s="157">
        <v>13.49</v>
      </c>
      <c r="E209" s="266">
        <v>40</v>
      </c>
      <c r="F209" s="338"/>
      <c r="G209" s="361"/>
    </row>
    <row r="210" spans="1:11" ht="19.5" customHeight="1" x14ac:dyDescent="0.25">
      <c r="A210" s="202">
        <v>4</v>
      </c>
      <c r="B210" s="292">
        <v>118</v>
      </c>
      <c r="C210" s="159" t="s">
        <v>256</v>
      </c>
      <c r="D210" s="106">
        <v>14.93</v>
      </c>
      <c r="E210" s="269"/>
      <c r="F210" s="338"/>
      <c r="G210" s="361"/>
      <c r="I210" s="74">
        <f>E207+E208+E209+E211+E212+E213+E214</f>
        <v>250</v>
      </c>
      <c r="J210" s="75"/>
      <c r="K210" s="75"/>
    </row>
    <row r="211" spans="1:11" ht="19.5" customHeight="1" x14ac:dyDescent="0.25">
      <c r="A211" s="202">
        <v>5</v>
      </c>
      <c r="B211" s="292">
        <v>150</v>
      </c>
      <c r="C211" s="159" t="s">
        <v>257</v>
      </c>
      <c r="D211" s="157">
        <v>13.32</v>
      </c>
      <c r="E211" s="266">
        <v>42</v>
      </c>
      <c r="F211" s="338"/>
      <c r="G211" s="361"/>
    </row>
    <row r="212" spans="1:11" ht="19.5" customHeight="1" x14ac:dyDescent="0.25">
      <c r="A212" s="202">
        <v>6</v>
      </c>
      <c r="B212" s="292">
        <v>108</v>
      </c>
      <c r="C212" s="159" t="s">
        <v>258</v>
      </c>
      <c r="D212" s="157">
        <v>13.8</v>
      </c>
      <c r="E212" s="266">
        <v>34</v>
      </c>
      <c r="F212" s="338"/>
      <c r="G212" s="361"/>
    </row>
    <row r="213" spans="1:11" ht="19.5" customHeight="1" x14ac:dyDescent="0.25">
      <c r="A213" s="202">
        <v>7</v>
      </c>
      <c r="B213" s="292">
        <v>151</v>
      </c>
      <c r="C213" s="159" t="s">
        <v>259</v>
      </c>
      <c r="D213" s="157">
        <v>14.2</v>
      </c>
      <c r="E213" s="266">
        <v>26</v>
      </c>
      <c r="F213" s="338"/>
      <c r="G213" s="361"/>
    </row>
    <row r="214" spans="1:11" ht="19.5" customHeight="1" thickBot="1" x14ac:dyDescent="0.3">
      <c r="A214" s="204">
        <v>8</v>
      </c>
      <c r="B214" s="294">
        <v>136</v>
      </c>
      <c r="C214" s="215" t="s">
        <v>260</v>
      </c>
      <c r="D214" s="206">
        <v>13.6</v>
      </c>
      <c r="E214" s="267">
        <v>38</v>
      </c>
      <c r="F214" s="339"/>
      <c r="G214" s="362"/>
    </row>
    <row r="215" spans="1:11" ht="19.5" customHeight="1" thickBot="1" x14ac:dyDescent="0.3">
      <c r="A215" s="216"/>
      <c r="B215" s="283" t="s">
        <v>101</v>
      </c>
      <c r="C215" s="340" t="s">
        <v>339</v>
      </c>
      <c r="D215" s="340"/>
      <c r="E215" s="340"/>
      <c r="F215" s="264"/>
      <c r="G215" s="198"/>
    </row>
    <row r="216" spans="1:11" ht="19.5" customHeight="1" x14ac:dyDescent="0.25">
      <c r="A216" s="199">
        <v>1</v>
      </c>
      <c r="B216" s="291">
        <v>354</v>
      </c>
      <c r="C216" s="210" t="s">
        <v>136</v>
      </c>
      <c r="D216" s="201">
        <v>14.71</v>
      </c>
      <c r="E216" s="265">
        <v>17</v>
      </c>
      <c r="F216" s="337">
        <f>SUM(E216:E223)</f>
        <v>110</v>
      </c>
      <c r="G216" s="334">
        <v>28</v>
      </c>
    </row>
    <row r="217" spans="1:11" ht="19.5" customHeight="1" x14ac:dyDescent="0.25">
      <c r="A217" s="202">
        <v>2</v>
      </c>
      <c r="B217" s="292">
        <v>351</v>
      </c>
      <c r="C217" s="174" t="s">
        <v>137</v>
      </c>
      <c r="D217" s="157">
        <v>15.2</v>
      </c>
      <c r="E217" s="266">
        <v>14</v>
      </c>
      <c r="F217" s="338"/>
      <c r="G217" s="335"/>
    </row>
    <row r="218" spans="1:11" ht="19.5" customHeight="1" x14ac:dyDescent="0.25">
      <c r="A218" s="202">
        <v>3</v>
      </c>
      <c r="B218" s="292">
        <v>353</v>
      </c>
      <c r="C218" s="174" t="s">
        <v>138</v>
      </c>
      <c r="D218" s="157">
        <v>14.31</v>
      </c>
      <c r="E218" s="266">
        <v>22</v>
      </c>
      <c r="F218" s="338"/>
      <c r="G218" s="335"/>
    </row>
    <row r="219" spans="1:11" ht="19.5" customHeight="1" x14ac:dyDescent="0.25">
      <c r="A219" s="202">
        <v>4</v>
      </c>
      <c r="B219" s="292">
        <v>345</v>
      </c>
      <c r="C219" s="174" t="s">
        <v>139</v>
      </c>
      <c r="D219" s="157">
        <v>18.260000000000002</v>
      </c>
      <c r="E219" s="266">
        <v>3</v>
      </c>
      <c r="F219" s="338"/>
      <c r="G219" s="335"/>
      <c r="I219" s="74"/>
      <c r="J219" s="75"/>
    </row>
    <row r="220" spans="1:11" ht="19.5" customHeight="1" x14ac:dyDescent="0.25">
      <c r="A220" s="202">
        <v>5</v>
      </c>
      <c r="B220" s="292">
        <v>336</v>
      </c>
      <c r="C220" s="174" t="s">
        <v>140</v>
      </c>
      <c r="D220" s="106">
        <v>18.61</v>
      </c>
      <c r="E220" s="269"/>
      <c r="F220" s="338"/>
      <c r="G220" s="335"/>
      <c r="I220" s="74">
        <f>E216+E217+E218+E219+E221+E222+E223</f>
        <v>110</v>
      </c>
    </row>
    <row r="221" spans="1:11" ht="19.5" customHeight="1" x14ac:dyDescent="0.25">
      <c r="A221" s="202">
        <v>6</v>
      </c>
      <c r="B221" s="292">
        <v>360</v>
      </c>
      <c r="C221" s="174" t="s">
        <v>141</v>
      </c>
      <c r="D221" s="157">
        <v>13.55</v>
      </c>
      <c r="E221" s="266">
        <v>38</v>
      </c>
      <c r="F221" s="338"/>
      <c r="G221" s="335"/>
    </row>
    <row r="222" spans="1:11" ht="19.5" customHeight="1" x14ac:dyDescent="0.25">
      <c r="A222" s="202">
        <v>7</v>
      </c>
      <c r="B222" s="292">
        <v>316</v>
      </c>
      <c r="C222" s="174" t="s">
        <v>142</v>
      </c>
      <c r="D222" s="157">
        <v>17.489999999999998</v>
      </c>
      <c r="E222" s="266">
        <v>5</v>
      </c>
      <c r="F222" s="338"/>
      <c r="G222" s="335"/>
    </row>
    <row r="223" spans="1:11" ht="19.5" customHeight="1" thickBot="1" x14ac:dyDescent="0.3">
      <c r="A223" s="204">
        <v>8</v>
      </c>
      <c r="B223" s="294">
        <v>176</v>
      </c>
      <c r="C223" s="212" t="s">
        <v>143</v>
      </c>
      <c r="D223" s="206">
        <v>15.64</v>
      </c>
      <c r="E223" s="267">
        <v>11</v>
      </c>
      <c r="F223" s="339"/>
      <c r="G223" s="336"/>
    </row>
    <row r="224" spans="1:11" ht="19.5" customHeight="1" thickBot="1" x14ac:dyDescent="0.3">
      <c r="A224" s="216"/>
      <c r="B224" s="283" t="s">
        <v>102</v>
      </c>
      <c r="C224" s="223" t="s">
        <v>112</v>
      </c>
      <c r="D224" s="241"/>
      <c r="E224" s="275"/>
      <c r="F224" s="274"/>
      <c r="G224" s="244"/>
    </row>
    <row r="225" spans="1:10" ht="19.5" customHeight="1" x14ac:dyDescent="0.25">
      <c r="A225" s="199">
        <v>1</v>
      </c>
      <c r="B225" s="291">
        <v>304</v>
      </c>
      <c r="C225" s="224" t="s">
        <v>169</v>
      </c>
      <c r="D225" s="201">
        <v>14.54</v>
      </c>
      <c r="E225" s="265">
        <v>19</v>
      </c>
      <c r="F225" s="363">
        <f>SUM(E225:E232)</f>
        <v>237</v>
      </c>
      <c r="G225" s="360">
        <v>17</v>
      </c>
    </row>
    <row r="226" spans="1:10" ht="19.5" customHeight="1" x14ac:dyDescent="0.25">
      <c r="A226" s="202">
        <v>2</v>
      </c>
      <c r="B226" s="292">
        <v>318</v>
      </c>
      <c r="C226" s="160" t="s">
        <v>168</v>
      </c>
      <c r="D226" s="106">
        <v>16.579999999999998</v>
      </c>
      <c r="E226" s="269"/>
      <c r="F226" s="364"/>
      <c r="G226" s="361"/>
    </row>
    <row r="227" spans="1:10" ht="19.5" customHeight="1" x14ac:dyDescent="0.25">
      <c r="A227" s="202">
        <v>3</v>
      </c>
      <c r="B227" s="292">
        <v>392</v>
      </c>
      <c r="C227" s="160" t="s">
        <v>365</v>
      </c>
      <c r="D227" s="157">
        <v>14.2</v>
      </c>
      <c r="E227" s="266">
        <v>26</v>
      </c>
      <c r="F227" s="364"/>
      <c r="G227" s="361"/>
      <c r="J227" s="74"/>
    </row>
    <row r="228" spans="1:10" ht="19.5" customHeight="1" x14ac:dyDescent="0.25">
      <c r="A228" s="202">
        <v>4</v>
      </c>
      <c r="B228" s="292">
        <v>302</v>
      </c>
      <c r="C228" s="160" t="s">
        <v>170</v>
      </c>
      <c r="D228" s="157">
        <v>13.6</v>
      </c>
      <c r="E228" s="266">
        <v>38</v>
      </c>
      <c r="F228" s="364"/>
      <c r="G228" s="361"/>
      <c r="J228" s="26"/>
    </row>
    <row r="229" spans="1:10" ht="19.5" customHeight="1" x14ac:dyDescent="0.25">
      <c r="A229" s="202">
        <v>5</v>
      </c>
      <c r="B229" s="292">
        <v>384</v>
      </c>
      <c r="C229" s="160" t="s">
        <v>366</v>
      </c>
      <c r="D229" s="157">
        <v>13.17</v>
      </c>
      <c r="E229" s="266">
        <v>46</v>
      </c>
      <c r="F229" s="364"/>
      <c r="G229" s="361"/>
      <c r="I229" s="74">
        <f>E225+E227+E228+E229+E230+E231+E232</f>
        <v>237</v>
      </c>
      <c r="J229" s="26"/>
    </row>
    <row r="230" spans="1:10" ht="19.5" customHeight="1" x14ac:dyDescent="0.25">
      <c r="A230" s="202">
        <v>6</v>
      </c>
      <c r="B230" s="292">
        <v>355</v>
      </c>
      <c r="C230" s="160" t="s">
        <v>367</v>
      </c>
      <c r="D230" s="157">
        <v>14</v>
      </c>
      <c r="E230" s="266">
        <v>30</v>
      </c>
      <c r="F230" s="364"/>
      <c r="G230" s="361"/>
      <c r="J230" s="26"/>
    </row>
    <row r="231" spans="1:10" ht="19.5" customHeight="1" x14ac:dyDescent="0.25">
      <c r="A231" s="202">
        <v>4</v>
      </c>
      <c r="B231" s="292">
        <v>342</v>
      </c>
      <c r="C231" s="160" t="s">
        <v>368</v>
      </c>
      <c r="D231" s="157">
        <v>13.34</v>
      </c>
      <c r="E231" s="266">
        <v>42</v>
      </c>
      <c r="F231" s="364"/>
      <c r="G231" s="361"/>
      <c r="J231" s="26"/>
    </row>
    <row r="232" spans="1:10" ht="19.5" customHeight="1" thickBot="1" x14ac:dyDescent="0.3">
      <c r="A232" s="204">
        <v>8</v>
      </c>
      <c r="B232" s="294">
        <v>390</v>
      </c>
      <c r="C232" s="225" t="s">
        <v>369</v>
      </c>
      <c r="D232" s="206">
        <v>13.7</v>
      </c>
      <c r="E232" s="267">
        <v>36</v>
      </c>
      <c r="F232" s="365"/>
      <c r="G232" s="362"/>
      <c r="J232" s="26"/>
    </row>
    <row r="233" spans="1:10" ht="19.5" customHeight="1" thickBot="1" x14ac:dyDescent="0.35">
      <c r="A233" s="245"/>
      <c r="B233" s="299" t="s">
        <v>103</v>
      </c>
      <c r="C233" s="246" t="s">
        <v>340</v>
      </c>
    </row>
    <row r="234" spans="1:10" ht="19.5" customHeight="1" x14ac:dyDescent="0.25">
      <c r="A234" s="249">
        <v>1</v>
      </c>
      <c r="B234" s="300">
        <v>192</v>
      </c>
      <c r="C234" s="250" t="s">
        <v>395</v>
      </c>
      <c r="D234" s="201">
        <v>14.14</v>
      </c>
      <c r="E234" s="265">
        <v>26</v>
      </c>
      <c r="F234" s="363">
        <f>SUM(E234:E241)</f>
        <v>215</v>
      </c>
      <c r="G234" s="360">
        <v>19</v>
      </c>
    </row>
    <row r="235" spans="1:10" ht="19.5" customHeight="1" x14ac:dyDescent="0.25">
      <c r="A235" s="202">
        <v>2</v>
      </c>
      <c r="B235" s="289">
        <v>86</v>
      </c>
      <c r="C235" s="160" t="s">
        <v>132</v>
      </c>
      <c r="D235" s="157">
        <v>13.41</v>
      </c>
      <c r="E235" s="266">
        <v>40</v>
      </c>
      <c r="F235" s="364"/>
      <c r="G235" s="361"/>
      <c r="I235" s="74">
        <f>E234+E235+E236+E237+E238+E239+E240</f>
        <v>215</v>
      </c>
    </row>
    <row r="236" spans="1:10" ht="19.5" customHeight="1" x14ac:dyDescent="0.25">
      <c r="A236" s="202">
        <v>3</v>
      </c>
      <c r="B236" s="289">
        <v>43</v>
      </c>
      <c r="C236" s="160" t="s">
        <v>134</v>
      </c>
      <c r="D236" s="157">
        <v>13.69</v>
      </c>
      <c r="E236" s="266">
        <v>36</v>
      </c>
      <c r="F236" s="364"/>
      <c r="G236" s="361"/>
    </row>
    <row r="237" spans="1:10" ht="19.5" customHeight="1" x14ac:dyDescent="0.25">
      <c r="A237" s="202">
        <v>4</v>
      </c>
      <c r="B237" s="289">
        <v>24</v>
      </c>
      <c r="C237" s="160" t="s">
        <v>131</v>
      </c>
      <c r="D237" s="157">
        <v>15.72</v>
      </c>
      <c r="E237" s="266">
        <v>11</v>
      </c>
      <c r="F237" s="364"/>
      <c r="G237" s="361"/>
    </row>
    <row r="238" spans="1:10" ht="19.5" customHeight="1" x14ac:dyDescent="0.25">
      <c r="A238" s="202">
        <v>5</v>
      </c>
      <c r="B238" s="289">
        <v>47</v>
      </c>
      <c r="C238" s="160" t="s">
        <v>135</v>
      </c>
      <c r="D238" s="157">
        <v>14</v>
      </c>
      <c r="E238" s="266">
        <v>30</v>
      </c>
      <c r="F238" s="364"/>
      <c r="G238" s="361"/>
    </row>
    <row r="239" spans="1:10" ht="19.5" customHeight="1" x14ac:dyDescent="0.25">
      <c r="A239" s="202">
        <v>6</v>
      </c>
      <c r="B239" s="289">
        <v>52</v>
      </c>
      <c r="C239" s="160" t="s">
        <v>129</v>
      </c>
      <c r="D239" s="157">
        <v>14.15</v>
      </c>
      <c r="E239" s="266">
        <v>26</v>
      </c>
      <c r="F239" s="364"/>
      <c r="G239" s="361"/>
    </row>
    <row r="240" spans="1:10" ht="19.5" customHeight="1" x14ac:dyDescent="0.25">
      <c r="A240" s="202">
        <v>7</v>
      </c>
      <c r="B240" s="289">
        <v>46</v>
      </c>
      <c r="C240" s="160" t="s">
        <v>133</v>
      </c>
      <c r="D240" s="157">
        <v>13.17</v>
      </c>
      <c r="E240" s="266">
        <v>46</v>
      </c>
      <c r="F240" s="364"/>
      <c r="G240" s="361"/>
    </row>
    <row r="241" spans="1:9" ht="19.5" customHeight="1" thickBot="1" x14ac:dyDescent="0.3">
      <c r="A241" s="204">
        <v>8</v>
      </c>
      <c r="B241" s="290">
        <v>13</v>
      </c>
      <c r="C241" s="225" t="s">
        <v>130</v>
      </c>
      <c r="D241" s="107">
        <v>18.04</v>
      </c>
      <c r="E241" s="270"/>
      <c r="F241" s="365"/>
      <c r="G241" s="362"/>
    </row>
    <row r="242" spans="1:9" ht="19.5" customHeight="1" thickBot="1" x14ac:dyDescent="0.3">
      <c r="A242" s="251"/>
      <c r="B242" s="301" t="s">
        <v>104</v>
      </c>
      <c r="C242" s="332" t="s">
        <v>253</v>
      </c>
      <c r="D242" s="333"/>
      <c r="E242" s="333"/>
      <c r="F242" s="264"/>
      <c r="G242" s="198"/>
    </row>
    <row r="243" spans="1:9" ht="19.5" customHeight="1" x14ac:dyDescent="0.25">
      <c r="A243" s="199">
        <v>1</v>
      </c>
      <c r="B243" s="291">
        <v>156</v>
      </c>
      <c r="C243" s="214" t="s">
        <v>245</v>
      </c>
      <c r="D243" s="201">
        <v>13.11</v>
      </c>
      <c r="E243" s="265">
        <v>46</v>
      </c>
      <c r="F243" s="363">
        <f>SUM(E243:E250)</f>
        <v>292</v>
      </c>
      <c r="G243" s="360">
        <v>10</v>
      </c>
    </row>
    <row r="244" spans="1:9" ht="19.5" customHeight="1" x14ac:dyDescent="0.25">
      <c r="A244" s="202">
        <v>2</v>
      </c>
      <c r="B244" s="292">
        <v>162</v>
      </c>
      <c r="C244" s="159" t="s">
        <v>246</v>
      </c>
      <c r="D244" s="106">
        <v>14.2</v>
      </c>
      <c r="E244" s="269"/>
      <c r="F244" s="364"/>
      <c r="G244" s="361"/>
      <c r="I244" s="74">
        <f>E243+E245+E246+E247+E248+E249+E250</f>
        <v>292</v>
      </c>
    </row>
    <row r="245" spans="1:9" ht="19.5" customHeight="1" x14ac:dyDescent="0.25">
      <c r="A245" s="202">
        <v>3</v>
      </c>
      <c r="B245" s="292">
        <v>181</v>
      </c>
      <c r="C245" s="159" t="s">
        <v>247</v>
      </c>
      <c r="D245" s="157">
        <v>13.66</v>
      </c>
      <c r="E245" s="266">
        <v>36</v>
      </c>
      <c r="F245" s="364"/>
      <c r="G245" s="361"/>
    </row>
    <row r="246" spans="1:9" ht="19.5" customHeight="1" x14ac:dyDescent="0.25">
      <c r="A246" s="202">
        <v>4</v>
      </c>
      <c r="B246" s="292">
        <v>126</v>
      </c>
      <c r="C246" s="159" t="s">
        <v>249</v>
      </c>
      <c r="D246" s="157">
        <v>13.9</v>
      </c>
      <c r="E246" s="266">
        <v>32</v>
      </c>
      <c r="F246" s="364"/>
      <c r="G246" s="361"/>
    </row>
    <row r="247" spans="1:9" ht="19.5" customHeight="1" x14ac:dyDescent="0.25">
      <c r="A247" s="202">
        <v>5</v>
      </c>
      <c r="B247" s="292">
        <v>139</v>
      </c>
      <c r="C247" s="159" t="s">
        <v>248</v>
      </c>
      <c r="D247" s="157">
        <v>13.17</v>
      </c>
      <c r="E247" s="266">
        <v>46</v>
      </c>
      <c r="F247" s="364"/>
      <c r="G247" s="361"/>
    </row>
    <row r="248" spans="1:9" ht="19.5" customHeight="1" x14ac:dyDescent="0.25">
      <c r="A248" s="202">
        <v>6</v>
      </c>
      <c r="B248" s="292">
        <v>113</v>
      </c>
      <c r="C248" s="159" t="s">
        <v>250</v>
      </c>
      <c r="D248" s="157">
        <v>12.87</v>
      </c>
      <c r="E248" s="266">
        <v>52</v>
      </c>
      <c r="F248" s="364"/>
      <c r="G248" s="361"/>
    </row>
    <row r="249" spans="1:9" ht="19.5" customHeight="1" x14ac:dyDescent="0.25">
      <c r="A249" s="202">
        <v>7</v>
      </c>
      <c r="B249" s="292">
        <v>173</v>
      </c>
      <c r="C249" s="159" t="s">
        <v>251</v>
      </c>
      <c r="D249" s="157">
        <v>14.13</v>
      </c>
      <c r="E249" s="266">
        <v>26</v>
      </c>
      <c r="F249" s="364"/>
      <c r="G249" s="361"/>
    </row>
    <row r="250" spans="1:9" ht="19.5" customHeight="1" thickBot="1" x14ac:dyDescent="0.3">
      <c r="A250" s="204">
        <v>8</v>
      </c>
      <c r="B250" s="302">
        <v>112</v>
      </c>
      <c r="C250" s="215" t="s">
        <v>252</v>
      </c>
      <c r="D250" s="206">
        <v>12.73</v>
      </c>
      <c r="E250" s="267">
        <v>54</v>
      </c>
      <c r="F250" s="365"/>
      <c r="G250" s="362"/>
    </row>
    <row r="251" spans="1:9" ht="19.5" customHeight="1" thickBot="1" x14ac:dyDescent="0.3">
      <c r="A251" s="251"/>
      <c r="B251" s="301" t="s">
        <v>105</v>
      </c>
      <c r="C251" s="223" t="s">
        <v>159</v>
      </c>
      <c r="D251" s="252"/>
      <c r="E251" s="278"/>
      <c r="F251" s="264"/>
      <c r="G251" s="253"/>
    </row>
    <row r="252" spans="1:9" ht="19.5" customHeight="1" x14ac:dyDescent="0.25">
      <c r="A252" s="199">
        <v>1</v>
      </c>
      <c r="B252" s="291">
        <v>463</v>
      </c>
      <c r="C252" s="214" t="s">
        <v>321</v>
      </c>
      <c r="D252" s="201">
        <v>13.14</v>
      </c>
      <c r="E252" s="265">
        <v>46</v>
      </c>
      <c r="F252" s="363">
        <f>SUM(E252:E259)</f>
        <v>314</v>
      </c>
      <c r="G252" s="360">
        <v>8</v>
      </c>
    </row>
    <row r="253" spans="1:9" ht="19.5" customHeight="1" x14ac:dyDescent="0.25">
      <c r="A253" s="202">
        <v>2</v>
      </c>
      <c r="B253" s="292">
        <v>492</v>
      </c>
      <c r="C253" s="159" t="s">
        <v>322</v>
      </c>
      <c r="D253" s="157">
        <v>12.73</v>
      </c>
      <c r="E253" s="266">
        <v>54</v>
      </c>
      <c r="F253" s="364"/>
      <c r="G253" s="361"/>
    </row>
    <row r="254" spans="1:9" ht="19.5" customHeight="1" x14ac:dyDescent="0.25">
      <c r="A254" s="202">
        <v>3</v>
      </c>
      <c r="B254" s="292">
        <v>122</v>
      </c>
      <c r="C254" s="159" t="s">
        <v>323</v>
      </c>
      <c r="D254" s="157">
        <v>12.49</v>
      </c>
      <c r="E254" s="266">
        <v>60</v>
      </c>
      <c r="F254" s="364"/>
      <c r="G254" s="361"/>
    </row>
    <row r="255" spans="1:9" ht="19.5" customHeight="1" x14ac:dyDescent="0.25">
      <c r="A255" s="202">
        <v>4</v>
      </c>
      <c r="B255" s="292">
        <v>104</v>
      </c>
      <c r="C255" s="159" t="s">
        <v>324</v>
      </c>
      <c r="D255" s="157">
        <v>12.75</v>
      </c>
      <c r="E255" s="266">
        <v>54</v>
      </c>
      <c r="F255" s="364"/>
      <c r="G255" s="361"/>
      <c r="I255" s="74">
        <f>E252+E253+E254+E255+E256+E257+E258</f>
        <v>314</v>
      </c>
    </row>
    <row r="256" spans="1:9" ht="19.5" customHeight="1" x14ac:dyDescent="0.25">
      <c r="A256" s="202">
        <v>5</v>
      </c>
      <c r="B256" s="292">
        <v>197</v>
      </c>
      <c r="C256" s="159" t="s">
        <v>325</v>
      </c>
      <c r="D256" s="157">
        <v>13.87</v>
      </c>
      <c r="E256" s="266">
        <v>32</v>
      </c>
      <c r="F256" s="364"/>
      <c r="G256" s="361"/>
    </row>
    <row r="257" spans="1:9" ht="19.5" customHeight="1" x14ac:dyDescent="0.25">
      <c r="A257" s="202">
        <v>6</v>
      </c>
      <c r="B257" s="292">
        <v>88</v>
      </c>
      <c r="C257" s="159" t="s">
        <v>326</v>
      </c>
      <c r="D257" s="157">
        <v>13.84</v>
      </c>
      <c r="E257" s="266">
        <v>32</v>
      </c>
      <c r="F257" s="364"/>
      <c r="G257" s="361"/>
    </row>
    <row r="258" spans="1:9" ht="19.5" customHeight="1" x14ac:dyDescent="0.25">
      <c r="A258" s="202">
        <v>7</v>
      </c>
      <c r="B258" s="292">
        <v>48</v>
      </c>
      <c r="C258" s="159" t="s">
        <v>327</v>
      </c>
      <c r="D258" s="157">
        <v>13.65</v>
      </c>
      <c r="E258" s="266">
        <v>36</v>
      </c>
      <c r="F258" s="364"/>
      <c r="G258" s="361"/>
    </row>
    <row r="259" spans="1:9" ht="19.5" customHeight="1" thickBot="1" x14ac:dyDescent="0.3">
      <c r="A259" s="204">
        <v>8</v>
      </c>
      <c r="B259" s="294">
        <v>4</v>
      </c>
      <c r="C259" s="232" t="s">
        <v>328</v>
      </c>
      <c r="D259" s="107">
        <v>14.17</v>
      </c>
      <c r="E259" s="270"/>
      <c r="F259" s="365"/>
      <c r="G259" s="362"/>
    </row>
    <row r="260" spans="1:9" ht="19.5" customHeight="1" thickBot="1" x14ac:dyDescent="0.3">
      <c r="A260" s="251"/>
      <c r="B260" s="301" t="s">
        <v>106</v>
      </c>
      <c r="C260" s="332" t="s">
        <v>221</v>
      </c>
      <c r="D260" s="333"/>
      <c r="E260" s="333"/>
      <c r="F260" s="264"/>
      <c r="G260" s="213"/>
    </row>
    <row r="261" spans="1:9" ht="19.5" customHeight="1" x14ac:dyDescent="0.25">
      <c r="A261" s="199">
        <v>1</v>
      </c>
      <c r="B261" s="288">
        <v>45</v>
      </c>
      <c r="C261" s="224" t="s">
        <v>222</v>
      </c>
      <c r="D261" s="201">
        <v>14</v>
      </c>
      <c r="E261" s="265">
        <v>30</v>
      </c>
      <c r="F261" s="363">
        <f>SUM(E261:E268)</f>
        <v>159</v>
      </c>
      <c r="G261" s="360">
        <v>25</v>
      </c>
    </row>
    <row r="262" spans="1:9" ht="19.5" customHeight="1" x14ac:dyDescent="0.25">
      <c r="A262" s="202">
        <v>2</v>
      </c>
      <c r="B262" s="289">
        <v>160</v>
      </c>
      <c r="C262" s="160" t="s">
        <v>223</v>
      </c>
      <c r="D262" s="157">
        <v>15.44</v>
      </c>
      <c r="E262" s="266">
        <v>12</v>
      </c>
      <c r="F262" s="364"/>
      <c r="G262" s="361"/>
    </row>
    <row r="263" spans="1:9" ht="19.5" customHeight="1" x14ac:dyDescent="0.25">
      <c r="A263" s="202">
        <v>3</v>
      </c>
      <c r="B263" s="289">
        <v>164</v>
      </c>
      <c r="C263" s="160" t="s">
        <v>224</v>
      </c>
      <c r="D263" s="157">
        <v>14.37</v>
      </c>
      <c r="E263" s="266">
        <v>22</v>
      </c>
      <c r="F263" s="364"/>
      <c r="G263" s="361"/>
    </row>
    <row r="264" spans="1:9" ht="19.5" customHeight="1" x14ac:dyDescent="0.25">
      <c r="A264" s="202">
        <v>4</v>
      </c>
      <c r="B264" s="289">
        <v>167</v>
      </c>
      <c r="C264" s="159" t="s">
        <v>225</v>
      </c>
      <c r="D264" s="106">
        <v>17.170000000000002</v>
      </c>
      <c r="E264" s="269"/>
      <c r="F264" s="364"/>
      <c r="G264" s="361"/>
      <c r="I264" s="285">
        <f>E261+E262+E263+E265+E266+E267+E268</f>
        <v>159</v>
      </c>
    </row>
    <row r="265" spans="1:9" ht="19.5" customHeight="1" x14ac:dyDescent="0.25">
      <c r="A265" s="202">
        <v>5</v>
      </c>
      <c r="B265" s="289">
        <v>89</v>
      </c>
      <c r="C265" s="160" t="s">
        <v>226</v>
      </c>
      <c r="D265" s="157">
        <v>13.6</v>
      </c>
      <c r="E265" s="266">
        <v>38</v>
      </c>
      <c r="F265" s="364"/>
      <c r="G265" s="361"/>
    </row>
    <row r="266" spans="1:9" ht="19.5" customHeight="1" x14ac:dyDescent="0.25">
      <c r="A266" s="202">
        <v>6</v>
      </c>
      <c r="B266" s="289">
        <v>79</v>
      </c>
      <c r="C266" s="160" t="s">
        <v>227</v>
      </c>
      <c r="D266" s="157">
        <v>13.55</v>
      </c>
      <c r="E266" s="266">
        <v>38</v>
      </c>
      <c r="F266" s="364"/>
      <c r="G266" s="361"/>
    </row>
    <row r="267" spans="1:9" ht="19.5" customHeight="1" x14ac:dyDescent="0.25">
      <c r="A267" s="202">
        <v>7</v>
      </c>
      <c r="B267" s="289">
        <v>80</v>
      </c>
      <c r="C267" s="160" t="s">
        <v>228</v>
      </c>
      <c r="D267" s="157">
        <v>16</v>
      </c>
      <c r="E267" s="266">
        <v>10</v>
      </c>
      <c r="F267" s="364"/>
      <c r="G267" s="361"/>
    </row>
    <row r="268" spans="1:9" ht="19.5" customHeight="1" thickBot="1" x14ac:dyDescent="0.3">
      <c r="A268" s="204">
        <v>8</v>
      </c>
      <c r="B268" s="290">
        <v>90</v>
      </c>
      <c r="C268" s="221" t="s">
        <v>364</v>
      </c>
      <c r="D268" s="206">
        <v>16.079999999999998</v>
      </c>
      <c r="E268" s="267">
        <v>9</v>
      </c>
      <c r="F268" s="365"/>
      <c r="G268" s="362"/>
    </row>
    <row r="269" spans="1:9" ht="19.5" customHeight="1" thickBot="1" x14ac:dyDescent="0.35">
      <c r="A269" s="193"/>
      <c r="B269" s="283" t="s">
        <v>111</v>
      </c>
      <c r="C269" s="217" t="s">
        <v>171</v>
      </c>
      <c r="D269" s="197"/>
      <c r="E269" s="264"/>
      <c r="F269" s="264"/>
      <c r="G269" s="213"/>
    </row>
    <row r="270" spans="1:9" ht="19.5" customHeight="1" x14ac:dyDescent="0.25">
      <c r="A270" s="199">
        <v>1</v>
      </c>
      <c r="B270" s="291">
        <v>261</v>
      </c>
      <c r="C270" s="214" t="s">
        <v>172</v>
      </c>
      <c r="D270" s="201">
        <v>12.66</v>
      </c>
      <c r="E270" s="265">
        <v>56</v>
      </c>
      <c r="F270" s="337">
        <f>SUM(E270:E277)</f>
        <v>277</v>
      </c>
      <c r="G270" s="334" t="s">
        <v>418</v>
      </c>
    </row>
    <row r="271" spans="1:9" ht="19.5" customHeight="1" x14ac:dyDescent="0.25">
      <c r="A271" s="202">
        <v>2</v>
      </c>
      <c r="B271" s="292">
        <v>262</v>
      </c>
      <c r="C271" s="159" t="s">
        <v>173</v>
      </c>
      <c r="D271" s="157">
        <v>13.2</v>
      </c>
      <c r="E271" s="266">
        <v>46</v>
      </c>
      <c r="F271" s="338"/>
      <c r="G271" s="335"/>
    </row>
    <row r="272" spans="1:9" ht="19.5" customHeight="1" x14ac:dyDescent="0.25">
      <c r="A272" s="202">
        <v>3</v>
      </c>
      <c r="B272" s="292">
        <v>272</v>
      </c>
      <c r="C272" s="159" t="s">
        <v>174</v>
      </c>
      <c r="D272" s="157">
        <v>13.94</v>
      </c>
      <c r="E272" s="266">
        <v>30</v>
      </c>
      <c r="F272" s="338"/>
      <c r="G272" s="335"/>
      <c r="I272" s="74">
        <f>E270+E271+E272+E274+E275+E276+E277</f>
        <v>277</v>
      </c>
    </row>
    <row r="273" spans="1:9" ht="19.5" customHeight="1" x14ac:dyDescent="0.25">
      <c r="A273" s="202">
        <v>4</v>
      </c>
      <c r="B273" s="292">
        <v>288</v>
      </c>
      <c r="C273" s="159" t="s">
        <v>175</v>
      </c>
      <c r="D273" s="106">
        <v>15.19</v>
      </c>
      <c r="E273" s="269"/>
      <c r="F273" s="338"/>
      <c r="G273" s="335"/>
    </row>
    <row r="274" spans="1:9" ht="19.5" customHeight="1" x14ac:dyDescent="0.25">
      <c r="A274" s="202">
        <v>5</v>
      </c>
      <c r="B274" s="292">
        <v>209</v>
      </c>
      <c r="C274" s="159" t="s">
        <v>176</v>
      </c>
      <c r="D274" s="157">
        <v>12.95</v>
      </c>
      <c r="E274" s="266">
        <v>50</v>
      </c>
      <c r="F274" s="338"/>
      <c r="G274" s="335"/>
    </row>
    <row r="275" spans="1:9" ht="19.5" customHeight="1" x14ac:dyDescent="0.25">
      <c r="A275" s="202">
        <v>6</v>
      </c>
      <c r="B275" s="292">
        <v>224</v>
      </c>
      <c r="C275" s="159" t="s">
        <v>177</v>
      </c>
      <c r="D275" s="157">
        <v>13.42</v>
      </c>
      <c r="E275" s="266">
        <v>40</v>
      </c>
      <c r="F275" s="338"/>
      <c r="G275" s="335"/>
    </row>
    <row r="276" spans="1:9" ht="19.5" customHeight="1" x14ac:dyDescent="0.25">
      <c r="A276" s="202">
        <v>7</v>
      </c>
      <c r="B276" s="292">
        <v>269</v>
      </c>
      <c r="C276" s="159" t="s">
        <v>178</v>
      </c>
      <c r="D276" s="157">
        <v>13.43</v>
      </c>
      <c r="E276" s="266">
        <v>40</v>
      </c>
      <c r="F276" s="338"/>
      <c r="G276" s="335"/>
    </row>
    <row r="277" spans="1:9" ht="19.5" customHeight="1" thickBot="1" x14ac:dyDescent="0.3">
      <c r="A277" s="204">
        <v>8</v>
      </c>
      <c r="B277" s="294">
        <v>271</v>
      </c>
      <c r="C277" s="215" t="s">
        <v>179</v>
      </c>
      <c r="D277" s="206">
        <v>14.94</v>
      </c>
      <c r="E277" s="267">
        <v>15</v>
      </c>
      <c r="F277" s="339"/>
      <c r="G277" s="336"/>
    </row>
    <row r="278" spans="1:9" ht="19.5" customHeight="1" thickBot="1" x14ac:dyDescent="0.3">
      <c r="A278" s="229"/>
      <c r="B278" s="283" t="s">
        <v>113</v>
      </c>
      <c r="C278" s="237" t="s">
        <v>180</v>
      </c>
      <c r="D278" s="197" t="s">
        <v>400</v>
      </c>
      <c r="E278" s="264"/>
      <c r="F278" s="264"/>
      <c r="G278" s="198"/>
    </row>
    <row r="279" spans="1:9" ht="19.5" customHeight="1" x14ac:dyDescent="0.25">
      <c r="A279" s="199">
        <v>1</v>
      </c>
      <c r="B279" s="291">
        <v>39</v>
      </c>
      <c r="C279" s="224" t="s">
        <v>401</v>
      </c>
      <c r="D279" s="201">
        <v>12.78</v>
      </c>
      <c r="E279" s="265">
        <v>54</v>
      </c>
      <c r="F279" s="363">
        <f>SUM(E279:E286)</f>
        <v>269</v>
      </c>
      <c r="G279" s="360" t="s">
        <v>418</v>
      </c>
    </row>
    <row r="280" spans="1:9" ht="19.5" customHeight="1" x14ac:dyDescent="0.25">
      <c r="A280" s="202">
        <v>2</v>
      </c>
      <c r="B280" s="292">
        <v>36</v>
      </c>
      <c r="C280" s="162" t="s">
        <v>402</v>
      </c>
      <c r="D280" s="106">
        <v>14.75</v>
      </c>
      <c r="E280" s="269"/>
      <c r="F280" s="364"/>
      <c r="G280" s="361"/>
    </row>
    <row r="281" spans="1:9" ht="19.5" customHeight="1" x14ac:dyDescent="0.25">
      <c r="A281" s="202">
        <v>3</v>
      </c>
      <c r="B281" s="292">
        <v>315</v>
      </c>
      <c r="C281" s="161" t="s">
        <v>403</v>
      </c>
      <c r="D281" s="157">
        <v>13.67</v>
      </c>
      <c r="E281" s="266">
        <v>36</v>
      </c>
      <c r="F281" s="364"/>
      <c r="G281" s="361"/>
    </row>
    <row r="282" spans="1:9" ht="19.5" customHeight="1" x14ac:dyDescent="0.25">
      <c r="A282" s="202">
        <v>4</v>
      </c>
      <c r="B282" s="292">
        <v>180</v>
      </c>
      <c r="C282" s="160" t="s">
        <v>404</v>
      </c>
      <c r="D282" s="157">
        <v>14.48</v>
      </c>
      <c r="E282" s="266">
        <v>20</v>
      </c>
      <c r="F282" s="364"/>
      <c r="G282" s="361"/>
    </row>
    <row r="283" spans="1:9" ht="19.5" customHeight="1" x14ac:dyDescent="0.25">
      <c r="A283" s="202">
        <v>5</v>
      </c>
      <c r="B283" s="292">
        <v>72</v>
      </c>
      <c r="C283" s="156" t="s">
        <v>405</v>
      </c>
      <c r="D283" s="157">
        <v>12.53</v>
      </c>
      <c r="E283" s="266">
        <v>58</v>
      </c>
      <c r="F283" s="364"/>
      <c r="G283" s="361"/>
      <c r="I283" s="285">
        <f>E279+E281+E282+E283+E284+E285+E286</f>
        <v>269</v>
      </c>
    </row>
    <row r="284" spans="1:9" ht="19.5" customHeight="1" x14ac:dyDescent="0.25">
      <c r="A284" s="202">
        <v>6</v>
      </c>
      <c r="B284" s="292">
        <v>63</v>
      </c>
      <c r="C284" s="160" t="s">
        <v>406</v>
      </c>
      <c r="D284" s="157">
        <v>13.93</v>
      </c>
      <c r="E284" s="266">
        <v>30</v>
      </c>
      <c r="F284" s="364"/>
      <c r="G284" s="361"/>
    </row>
    <row r="285" spans="1:9" ht="19.5" customHeight="1" x14ac:dyDescent="0.25">
      <c r="A285" s="202">
        <v>7</v>
      </c>
      <c r="B285" s="292">
        <v>12</v>
      </c>
      <c r="C285" s="160" t="s">
        <v>407</v>
      </c>
      <c r="D285" s="157">
        <v>12.81</v>
      </c>
      <c r="E285" s="266">
        <v>52</v>
      </c>
      <c r="F285" s="364"/>
      <c r="G285" s="361"/>
    </row>
    <row r="286" spans="1:9" ht="19.5" customHeight="1" thickBot="1" x14ac:dyDescent="0.3">
      <c r="A286" s="204">
        <v>8</v>
      </c>
      <c r="B286" s="290">
        <v>67</v>
      </c>
      <c r="C286" s="254" t="s">
        <v>408</v>
      </c>
      <c r="D286" s="255">
        <v>14.58</v>
      </c>
      <c r="E286" s="279">
        <v>19</v>
      </c>
      <c r="F286" s="365"/>
      <c r="G286" s="362"/>
    </row>
    <row r="287" spans="1:9" ht="19.5" customHeight="1" x14ac:dyDescent="0.25"/>
    <row r="288" spans="1:9" ht="27.45" customHeight="1" x14ac:dyDescent="0.25">
      <c r="A288" s="311" t="s">
        <v>116</v>
      </c>
      <c r="B288" s="311"/>
      <c r="C288" s="303" t="s">
        <v>190</v>
      </c>
      <c r="D288" s="304" t="s">
        <v>78</v>
      </c>
      <c r="E288" s="305"/>
      <c r="F288" s="109">
        <v>11.31</v>
      </c>
    </row>
    <row r="289" spans="1:6" ht="34.950000000000003" customHeight="1" x14ac:dyDescent="0.25">
      <c r="A289" s="312" t="s">
        <v>117</v>
      </c>
      <c r="B289" s="312"/>
      <c r="C289" s="306" t="s">
        <v>352</v>
      </c>
      <c r="D289" s="331" t="s">
        <v>110</v>
      </c>
      <c r="E289" s="331"/>
      <c r="F289" s="307">
        <v>11.36</v>
      </c>
    </row>
    <row r="290" spans="1:6" ht="28.95" customHeight="1" x14ac:dyDescent="0.25">
      <c r="A290" s="312" t="s">
        <v>118</v>
      </c>
      <c r="B290" s="312"/>
      <c r="C290" s="308" t="s">
        <v>332</v>
      </c>
      <c r="D290" s="309" t="s">
        <v>342</v>
      </c>
      <c r="E290" s="310"/>
      <c r="F290" s="307">
        <v>11.43</v>
      </c>
    </row>
    <row r="293" spans="1:6" ht="20.399999999999999" x14ac:dyDescent="0.35">
      <c r="A293" s="257" t="s">
        <v>115</v>
      </c>
      <c r="B293" s="257"/>
      <c r="C293" s="258"/>
      <c r="E293" s="280"/>
      <c r="F293" s="313" t="s">
        <v>428</v>
      </c>
    </row>
  </sheetData>
  <sortState ref="A46:C52">
    <sortCondition ref="A45"/>
  </sortState>
  <mergeCells count="75">
    <mergeCell ref="C260:E260"/>
    <mergeCell ref="F198:F205"/>
    <mergeCell ref="G198:G205"/>
    <mergeCell ref="F252:F259"/>
    <mergeCell ref="G252:G259"/>
    <mergeCell ref="G243:G250"/>
    <mergeCell ref="F243:F250"/>
    <mergeCell ref="F216:F223"/>
    <mergeCell ref="G216:G223"/>
    <mergeCell ref="F225:F232"/>
    <mergeCell ref="F261:F268"/>
    <mergeCell ref="G261:G268"/>
    <mergeCell ref="F279:F286"/>
    <mergeCell ref="G279:G286"/>
    <mergeCell ref="F207:F214"/>
    <mergeCell ref="G207:G214"/>
    <mergeCell ref="G225:G232"/>
    <mergeCell ref="F234:F241"/>
    <mergeCell ref="G234:G241"/>
    <mergeCell ref="G126:G133"/>
    <mergeCell ref="F144:F151"/>
    <mergeCell ref="G144:G151"/>
    <mergeCell ref="F135:F142"/>
    <mergeCell ref="F180:F187"/>
    <mergeCell ref="G180:G187"/>
    <mergeCell ref="F162:F169"/>
    <mergeCell ref="G162:G169"/>
    <mergeCell ref="F153:F160"/>
    <mergeCell ref="G153:G160"/>
    <mergeCell ref="G171:G178"/>
    <mergeCell ref="F189:F196"/>
    <mergeCell ref="G189:G196"/>
    <mergeCell ref="G117:G124"/>
    <mergeCell ref="G270:G277"/>
    <mergeCell ref="F126:F133"/>
    <mergeCell ref="A6:A7"/>
    <mergeCell ref="C6:C7"/>
    <mergeCell ref="D6:F6"/>
    <mergeCell ref="G6:G7"/>
    <mergeCell ref="F99:F106"/>
    <mergeCell ref="G99:G106"/>
    <mergeCell ref="G81:G88"/>
    <mergeCell ref="F81:F88"/>
    <mergeCell ref="G135:G142"/>
    <mergeCell ref="F90:F97"/>
    <mergeCell ref="G90:G97"/>
    <mergeCell ref="F18:F25"/>
    <mergeCell ref="F27:F34"/>
    <mergeCell ref="F108:F115"/>
    <mergeCell ref="G36:G43"/>
    <mergeCell ref="F9:F16"/>
    <mergeCell ref="G9:G16"/>
    <mergeCell ref="B6:B7"/>
    <mergeCell ref="G27:G34"/>
    <mergeCell ref="G18:G25"/>
    <mergeCell ref="F54:F61"/>
    <mergeCell ref="G54:G61"/>
    <mergeCell ref="F45:F52"/>
    <mergeCell ref="G45:G52"/>
    <mergeCell ref="D289:E289"/>
    <mergeCell ref="C242:E242"/>
    <mergeCell ref="G108:G115"/>
    <mergeCell ref="F171:F178"/>
    <mergeCell ref="C26:E26"/>
    <mergeCell ref="C215:E215"/>
    <mergeCell ref="C188:F188"/>
    <mergeCell ref="C152:F152"/>
    <mergeCell ref="F63:F70"/>
    <mergeCell ref="G63:G70"/>
    <mergeCell ref="F72:F79"/>
    <mergeCell ref="G72:G79"/>
    <mergeCell ref="F36:F43"/>
    <mergeCell ref="C44:E44"/>
    <mergeCell ref="F117:F124"/>
    <mergeCell ref="F270:F277"/>
  </mergeCells>
  <phoneticPr fontId="2" type="noConversion"/>
  <printOptions horizontalCentered="1"/>
  <pageMargins left="0.39370078740157483" right="0" top="0.19685039370078741" bottom="0.19685039370078741" header="0" footer="0"/>
  <pageSetup paperSize="9" scale="84" fitToHeight="7" orientation="portrait" r:id="rId1"/>
  <headerFooter alignWithMargins="0">
    <oddFooter>&amp;R&amp;P</oddFooter>
  </headerFooter>
  <rowBreaks count="2" manualBreakCount="2">
    <brk id="95" max="11" man="1"/>
    <brk id="26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7"/>
  <sheetViews>
    <sheetView view="pageBreakPreview" zoomScale="90" zoomScaleNormal="100" zoomScaleSheetLayoutView="90" workbookViewId="0">
      <pane ySplit="8" topLeftCell="A84" activePane="bottomLeft" state="frozen"/>
      <selection pane="bottomLeft" activeCell="H234" sqref="H234"/>
    </sheetView>
  </sheetViews>
  <sheetFormatPr defaultColWidth="9.109375" defaultRowHeight="15.6" x14ac:dyDescent="0.25"/>
  <cols>
    <col min="1" max="1" width="8.109375" style="17" customWidth="1"/>
    <col min="2" max="2" width="47.44140625" style="23" customWidth="1"/>
    <col min="3" max="3" width="82.77734375" style="164" customWidth="1"/>
    <col min="4" max="4" width="15.33203125" style="74" customWidth="1"/>
    <col min="5" max="5" width="9.109375" style="17" customWidth="1"/>
    <col min="6" max="16384" width="9.109375" style="26"/>
  </cols>
  <sheetData>
    <row r="1" spans="1:10" ht="47.25" customHeight="1" x14ac:dyDescent="0.25">
      <c r="A1"/>
      <c r="B1" s="79"/>
      <c r="C1" s="79"/>
      <c r="D1" s="79"/>
      <c r="E1" s="73"/>
    </row>
    <row r="2" spans="1:10" ht="47.25" customHeight="1" x14ac:dyDescent="0.25">
      <c r="A2" s="79"/>
      <c r="B2" s="79"/>
      <c r="C2" s="79"/>
      <c r="D2" s="79"/>
      <c r="E2" s="73"/>
    </row>
    <row r="3" spans="1:10" ht="47.25" customHeight="1" x14ac:dyDescent="0.25">
      <c r="A3" s="79"/>
      <c r="B3" s="79"/>
      <c r="C3" s="104" t="s">
        <v>415</v>
      </c>
      <c r="D3" s="79"/>
      <c r="E3" s="73"/>
    </row>
    <row r="4" spans="1:10" ht="47.25" customHeight="1" x14ac:dyDescent="0.25">
      <c r="A4" s="79"/>
      <c r="B4" s="79"/>
      <c r="C4" s="104" t="s">
        <v>429</v>
      </c>
      <c r="D4" s="79"/>
      <c r="E4" s="73"/>
    </row>
    <row r="5" spans="1:10" x14ac:dyDescent="0.25">
      <c r="A5" s="27" t="s">
        <v>430</v>
      </c>
      <c r="B5" s="27"/>
      <c r="C5" s="27"/>
      <c r="D5" s="27" t="s">
        <v>431</v>
      </c>
      <c r="E5" s="27"/>
    </row>
    <row r="6" spans="1:10" ht="35.25" customHeight="1" thickBot="1" x14ac:dyDescent="0.3">
      <c r="A6" s="314"/>
      <c r="B6" s="315"/>
      <c r="C6" s="315"/>
      <c r="D6" s="315" t="s">
        <v>424</v>
      </c>
    </row>
    <row r="7" spans="1:10" ht="20.25" customHeight="1" x14ac:dyDescent="0.25">
      <c r="A7" s="366" t="s">
        <v>25</v>
      </c>
      <c r="B7" s="368" t="s">
        <v>419</v>
      </c>
      <c r="C7" s="370" t="s">
        <v>108</v>
      </c>
      <c r="D7" s="372" t="s">
        <v>39</v>
      </c>
      <c r="E7" s="374" t="s">
        <v>1</v>
      </c>
    </row>
    <row r="8" spans="1:10" ht="41.25" customHeight="1" x14ac:dyDescent="0.25">
      <c r="A8" s="367"/>
      <c r="B8" s="369"/>
      <c r="C8" s="371"/>
      <c r="D8" s="373"/>
      <c r="E8" s="375"/>
    </row>
    <row r="9" spans="1:10" x14ac:dyDescent="0.25">
      <c r="A9" s="111">
        <v>1</v>
      </c>
      <c r="B9" s="167" t="s">
        <v>190</v>
      </c>
      <c r="C9" s="163" t="s">
        <v>78</v>
      </c>
      <c r="D9" s="108">
        <v>11.31</v>
      </c>
      <c r="E9" s="111">
        <v>1</v>
      </c>
      <c r="F9" s="26">
        <v>1</v>
      </c>
    </row>
    <row r="10" spans="1:10" ht="19.5" customHeight="1" x14ac:dyDescent="0.25">
      <c r="A10" s="111">
        <f>A9+1</f>
        <v>2</v>
      </c>
      <c r="B10" s="168" t="s">
        <v>352</v>
      </c>
      <c r="C10" s="163" t="s">
        <v>110</v>
      </c>
      <c r="D10" s="108">
        <v>11.36</v>
      </c>
      <c r="E10" s="111">
        <v>2</v>
      </c>
      <c r="F10" s="26">
        <v>2</v>
      </c>
    </row>
    <row r="11" spans="1:10" ht="19.5" customHeight="1" x14ac:dyDescent="0.25">
      <c r="A11" s="111">
        <f t="shared" ref="A11:A74" si="0">A10+1</f>
        <v>3</v>
      </c>
      <c r="B11" s="169" t="s">
        <v>332</v>
      </c>
      <c r="C11" s="163" t="s">
        <v>342</v>
      </c>
      <c r="D11" s="108">
        <v>11.43</v>
      </c>
      <c r="E11" s="111">
        <f t="shared" ref="E11:E66" si="1">E10+1</f>
        <v>3</v>
      </c>
      <c r="F11" s="26">
        <v>3</v>
      </c>
    </row>
    <row r="12" spans="1:10" x14ac:dyDescent="0.25">
      <c r="A12" s="86">
        <f t="shared" si="0"/>
        <v>4</v>
      </c>
      <c r="B12" s="96" t="s">
        <v>181</v>
      </c>
      <c r="C12" s="181" t="s">
        <v>79</v>
      </c>
      <c r="D12" s="182">
        <v>11.53</v>
      </c>
      <c r="E12" s="86">
        <f t="shared" si="1"/>
        <v>4</v>
      </c>
      <c r="F12" s="26">
        <v>4</v>
      </c>
    </row>
    <row r="13" spans="1:10" ht="18" customHeight="1" x14ac:dyDescent="0.25">
      <c r="A13" s="86">
        <f t="shared" si="0"/>
        <v>5</v>
      </c>
      <c r="B13" s="96" t="s">
        <v>311</v>
      </c>
      <c r="C13" s="181" t="s">
        <v>319</v>
      </c>
      <c r="D13" s="182">
        <v>11.63</v>
      </c>
      <c r="E13" s="86">
        <f t="shared" si="1"/>
        <v>5</v>
      </c>
      <c r="F13" s="26">
        <v>5</v>
      </c>
    </row>
    <row r="14" spans="1:10" x14ac:dyDescent="0.25">
      <c r="A14" s="86">
        <f t="shared" si="0"/>
        <v>6</v>
      </c>
      <c r="B14" s="96" t="s">
        <v>314</v>
      </c>
      <c r="C14" s="181" t="s">
        <v>319</v>
      </c>
      <c r="D14" s="182">
        <v>11.8</v>
      </c>
      <c r="E14" s="86">
        <f t="shared" si="1"/>
        <v>6</v>
      </c>
      <c r="F14" s="26">
        <v>6</v>
      </c>
    </row>
    <row r="15" spans="1:10" s="17" customFormat="1" ht="20.55" customHeight="1" x14ac:dyDescent="0.25">
      <c r="A15" s="86">
        <f t="shared" si="0"/>
        <v>7</v>
      </c>
      <c r="B15" s="101" t="s">
        <v>331</v>
      </c>
      <c r="C15" s="181" t="s">
        <v>342</v>
      </c>
      <c r="D15" s="182">
        <v>11.82</v>
      </c>
      <c r="E15" s="86">
        <f t="shared" si="1"/>
        <v>7</v>
      </c>
      <c r="F15" s="26">
        <v>7</v>
      </c>
      <c r="G15" s="26"/>
      <c r="H15" s="26"/>
      <c r="I15" s="26"/>
      <c r="J15" s="26"/>
    </row>
    <row r="16" spans="1:10" s="17" customFormat="1" ht="19.2" customHeight="1" x14ac:dyDescent="0.25">
      <c r="A16" s="86">
        <f t="shared" si="0"/>
        <v>8</v>
      </c>
      <c r="B16" s="101" t="s">
        <v>333</v>
      </c>
      <c r="C16" s="181" t="s">
        <v>342</v>
      </c>
      <c r="D16" s="182">
        <v>12.04</v>
      </c>
      <c r="E16" s="86">
        <f t="shared" si="1"/>
        <v>8</v>
      </c>
      <c r="F16" s="26">
        <v>8</v>
      </c>
      <c r="G16" s="26"/>
      <c r="H16" s="26"/>
      <c r="I16" s="26"/>
      <c r="J16" s="26"/>
    </row>
    <row r="17" spans="1:10" s="17" customFormat="1" x14ac:dyDescent="0.25">
      <c r="A17" s="86">
        <f t="shared" si="0"/>
        <v>9</v>
      </c>
      <c r="B17" s="96" t="s">
        <v>313</v>
      </c>
      <c r="C17" s="181" t="s">
        <v>319</v>
      </c>
      <c r="D17" s="182">
        <v>12.09</v>
      </c>
      <c r="E17" s="86">
        <f t="shared" si="1"/>
        <v>9</v>
      </c>
      <c r="F17" s="26">
        <v>9</v>
      </c>
      <c r="G17" s="26"/>
      <c r="H17" s="26"/>
      <c r="I17" s="26"/>
      <c r="J17" s="26"/>
    </row>
    <row r="18" spans="1:10" s="17" customFormat="1" x14ac:dyDescent="0.25">
      <c r="A18" s="86">
        <f t="shared" si="0"/>
        <v>10</v>
      </c>
      <c r="B18" s="99" t="s">
        <v>193</v>
      </c>
      <c r="C18" s="181" t="s">
        <v>78</v>
      </c>
      <c r="D18" s="182">
        <v>12.23</v>
      </c>
      <c r="E18" s="86">
        <f t="shared" si="1"/>
        <v>10</v>
      </c>
      <c r="F18" s="26">
        <v>10</v>
      </c>
      <c r="G18" s="26"/>
      <c r="H18" s="26"/>
      <c r="I18" s="26"/>
      <c r="J18" s="26"/>
    </row>
    <row r="19" spans="1:10" s="17" customFormat="1" x14ac:dyDescent="0.25">
      <c r="A19" s="86">
        <f t="shared" si="0"/>
        <v>11</v>
      </c>
      <c r="B19" s="170" t="s">
        <v>334</v>
      </c>
      <c r="C19" s="181" t="s">
        <v>342</v>
      </c>
      <c r="D19" s="182">
        <v>12.27</v>
      </c>
      <c r="E19" s="86">
        <f t="shared" si="1"/>
        <v>11</v>
      </c>
      <c r="F19" s="26">
        <v>11</v>
      </c>
      <c r="G19" s="26"/>
      <c r="H19" s="26"/>
      <c r="I19" s="26"/>
      <c r="J19" s="26"/>
    </row>
    <row r="20" spans="1:10" s="17" customFormat="1" x14ac:dyDescent="0.25">
      <c r="A20" s="86">
        <f t="shared" si="0"/>
        <v>12</v>
      </c>
      <c r="B20" s="171" t="s">
        <v>189</v>
      </c>
      <c r="C20" s="181" t="s">
        <v>78</v>
      </c>
      <c r="D20" s="182">
        <v>12.29</v>
      </c>
      <c r="E20" s="86">
        <f t="shared" si="1"/>
        <v>12</v>
      </c>
      <c r="F20" s="26">
        <v>12</v>
      </c>
      <c r="G20" s="26"/>
      <c r="H20" s="26"/>
      <c r="I20" s="26"/>
      <c r="J20" s="26"/>
    </row>
    <row r="21" spans="1:10" s="17" customFormat="1" x14ac:dyDescent="0.25">
      <c r="A21" s="86">
        <f t="shared" si="0"/>
        <v>13</v>
      </c>
      <c r="B21" s="171" t="s">
        <v>295</v>
      </c>
      <c r="C21" s="183" t="s">
        <v>343</v>
      </c>
      <c r="D21" s="182">
        <v>12.3</v>
      </c>
      <c r="E21" s="86">
        <f t="shared" si="1"/>
        <v>13</v>
      </c>
      <c r="F21" s="26">
        <v>13</v>
      </c>
      <c r="G21" s="26"/>
      <c r="H21" s="26"/>
      <c r="I21" s="26"/>
      <c r="J21" s="26"/>
    </row>
    <row r="22" spans="1:10" s="17" customFormat="1" x14ac:dyDescent="0.25">
      <c r="A22" s="86">
        <f t="shared" si="0"/>
        <v>14</v>
      </c>
      <c r="B22" s="171" t="s">
        <v>195</v>
      </c>
      <c r="C22" s="181" t="s">
        <v>78</v>
      </c>
      <c r="D22" s="182">
        <v>12.31</v>
      </c>
      <c r="E22" s="86">
        <f t="shared" si="1"/>
        <v>14</v>
      </c>
      <c r="F22" s="26">
        <v>14</v>
      </c>
      <c r="G22" s="26"/>
      <c r="H22" s="26"/>
      <c r="I22" s="26"/>
      <c r="J22" s="26"/>
    </row>
    <row r="23" spans="1:10" s="17" customFormat="1" x14ac:dyDescent="0.25">
      <c r="A23" s="86">
        <f t="shared" si="0"/>
        <v>15</v>
      </c>
      <c r="B23" s="101" t="s">
        <v>336</v>
      </c>
      <c r="C23" s="181" t="s">
        <v>342</v>
      </c>
      <c r="D23" s="182">
        <v>12.38</v>
      </c>
      <c r="E23" s="86">
        <f t="shared" si="1"/>
        <v>15</v>
      </c>
      <c r="F23" s="26">
        <v>15</v>
      </c>
      <c r="G23" s="26"/>
      <c r="H23" s="26"/>
      <c r="I23" s="26"/>
      <c r="J23" s="26"/>
    </row>
    <row r="24" spans="1:10" s="17" customFormat="1" x14ac:dyDescent="0.25">
      <c r="A24" s="86">
        <f t="shared" si="0"/>
        <v>16</v>
      </c>
      <c r="B24" s="171" t="s">
        <v>323</v>
      </c>
      <c r="C24" s="181" t="s">
        <v>159</v>
      </c>
      <c r="D24" s="182">
        <v>12.49</v>
      </c>
      <c r="E24" s="86">
        <f t="shared" si="1"/>
        <v>16</v>
      </c>
      <c r="F24" s="26">
        <v>16</v>
      </c>
      <c r="G24" s="26"/>
      <c r="H24" s="26"/>
      <c r="I24" s="26"/>
      <c r="J24" s="26"/>
    </row>
    <row r="25" spans="1:10" s="17" customFormat="1" x14ac:dyDescent="0.25">
      <c r="A25" s="86">
        <f t="shared" si="0"/>
        <v>17</v>
      </c>
      <c r="B25" s="96" t="s">
        <v>201</v>
      </c>
      <c r="C25" s="181" t="s">
        <v>205</v>
      </c>
      <c r="D25" s="182">
        <v>12.58</v>
      </c>
      <c r="E25" s="86">
        <f t="shared" si="1"/>
        <v>17</v>
      </c>
      <c r="F25" s="26">
        <v>17</v>
      </c>
      <c r="G25" s="26"/>
      <c r="H25" s="26"/>
      <c r="I25" s="26"/>
      <c r="J25" s="26"/>
    </row>
    <row r="26" spans="1:10" s="17" customFormat="1" x14ac:dyDescent="0.25">
      <c r="A26" s="86">
        <f t="shared" si="0"/>
        <v>18</v>
      </c>
      <c r="B26" s="101" t="s">
        <v>338</v>
      </c>
      <c r="C26" s="181" t="s">
        <v>342</v>
      </c>
      <c r="D26" s="182">
        <v>12.6</v>
      </c>
      <c r="E26" s="86">
        <f t="shared" si="1"/>
        <v>18</v>
      </c>
      <c r="F26" s="26">
        <v>18</v>
      </c>
      <c r="G26" s="26"/>
      <c r="H26" s="26"/>
      <c r="I26" s="26"/>
      <c r="J26" s="26"/>
    </row>
    <row r="27" spans="1:10" s="17" customFormat="1" x14ac:dyDescent="0.25">
      <c r="A27" s="86">
        <f t="shared" si="0"/>
        <v>19</v>
      </c>
      <c r="B27" s="96" t="s">
        <v>345</v>
      </c>
      <c r="C27" s="181" t="s">
        <v>110</v>
      </c>
      <c r="D27" s="182">
        <v>12.64</v>
      </c>
      <c r="E27" s="86">
        <f t="shared" si="1"/>
        <v>19</v>
      </c>
      <c r="F27" s="26">
        <v>19</v>
      </c>
      <c r="G27" s="26"/>
      <c r="H27" s="26"/>
      <c r="I27" s="26"/>
      <c r="J27" s="26"/>
    </row>
    <row r="28" spans="1:10" s="17" customFormat="1" x14ac:dyDescent="0.25">
      <c r="A28" s="86">
        <f t="shared" si="0"/>
        <v>20</v>
      </c>
      <c r="B28" s="96" t="s">
        <v>265</v>
      </c>
      <c r="C28" s="181" t="s">
        <v>270</v>
      </c>
      <c r="D28" s="182">
        <v>12.66</v>
      </c>
      <c r="E28" s="86">
        <f t="shared" si="1"/>
        <v>20</v>
      </c>
      <c r="F28" s="26">
        <v>20</v>
      </c>
      <c r="G28" s="26"/>
      <c r="H28" s="26"/>
      <c r="I28" s="26"/>
      <c r="J28" s="26"/>
    </row>
    <row r="29" spans="1:10" s="17" customFormat="1" x14ac:dyDescent="0.25">
      <c r="A29" s="86">
        <f t="shared" si="0"/>
        <v>21</v>
      </c>
      <c r="B29" s="171" t="s">
        <v>298</v>
      </c>
      <c r="C29" s="183" t="s">
        <v>343</v>
      </c>
      <c r="D29" s="182">
        <v>12.67</v>
      </c>
      <c r="E29" s="86">
        <f t="shared" si="1"/>
        <v>21</v>
      </c>
      <c r="F29" s="26">
        <v>21</v>
      </c>
      <c r="G29" s="26"/>
      <c r="H29" s="26"/>
      <c r="I29" s="26"/>
      <c r="J29" s="26"/>
    </row>
    <row r="30" spans="1:10" s="17" customFormat="1" x14ac:dyDescent="0.25">
      <c r="A30" s="86">
        <f t="shared" si="0"/>
        <v>22</v>
      </c>
      <c r="B30" s="101" t="s">
        <v>337</v>
      </c>
      <c r="C30" s="181" t="s">
        <v>342</v>
      </c>
      <c r="D30" s="182">
        <v>12.7</v>
      </c>
      <c r="E30" s="86">
        <f t="shared" si="1"/>
        <v>22</v>
      </c>
      <c r="F30" s="26">
        <v>22</v>
      </c>
      <c r="G30" s="26"/>
      <c r="H30" s="26"/>
      <c r="I30" s="26"/>
      <c r="J30" s="26"/>
    </row>
    <row r="31" spans="1:10" s="17" customFormat="1" x14ac:dyDescent="0.25">
      <c r="A31" s="86">
        <f t="shared" si="0"/>
        <v>23</v>
      </c>
      <c r="B31" s="171" t="s">
        <v>192</v>
      </c>
      <c r="C31" s="181" t="s">
        <v>78</v>
      </c>
      <c r="D31" s="182">
        <v>12.71</v>
      </c>
      <c r="E31" s="86">
        <f t="shared" si="1"/>
        <v>23</v>
      </c>
      <c r="F31" s="26">
        <v>23</v>
      </c>
      <c r="G31" s="26"/>
      <c r="H31" s="26"/>
      <c r="I31" s="26"/>
      <c r="J31" s="26"/>
    </row>
    <row r="32" spans="1:10" s="17" customFormat="1" x14ac:dyDescent="0.25">
      <c r="A32" s="86">
        <f t="shared" si="0"/>
        <v>24</v>
      </c>
      <c r="B32" s="96" t="s">
        <v>318</v>
      </c>
      <c r="C32" s="181" t="s">
        <v>319</v>
      </c>
      <c r="D32" s="182">
        <v>12.73</v>
      </c>
      <c r="E32" s="86">
        <f t="shared" si="1"/>
        <v>24</v>
      </c>
      <c r="F32" s="26">
        <v>24</v>
      </c>
      <c r="G32" s="26"/>
      <c r="H32" s="26"/>
      <c r="I32" s="26"/>
      <c r="J32" s="26"/>
    </row>
    <row r="33" spans="1:10" s="17" customFormat="1" ht="19.05" customHeight="1" x14ac:dyDescent="0.25">
      <c r="A33" s="86">
        <f t="shared" si="0"/>
        <v>25</v>
      </c>
      <c r="B33" s="171" t="s">
        <v>252</v>
      </c>
      <c r="C33" s="183" t="s">
        <v>253</v>
      </c>
      <c r="D33" s="182">
        <v>12.73</v>
      </c>
      <c r="E33" s="86">
        <v>24</v>
      </c>
      <c r="F33" s="26">
        <v>25</v>
      </c>
      <c r="G33" s="26"/>
      <c r="H33" s="26"/>
      <c r="I33" s="26"/>
      <c r="J33" s="26"/>
    </row>
    <row r="34" spans="1:10" s="17" customFormat="1" ht="19.05" customHeight="1" x14ac:dyDescent="0.25">
      <c r="A34" s="86">
        <f t="shared" si="0"/>
        <v>26</v>
      </c>
      <c r="B34" s="171" t="s">
        <v>322</v>
      </c>
      <c r="C34" s="181" t="s">
        <v>159</v>
      </c>
      <c r="D34" s="182">
        <v>12.73</v>
      </c>
      <c r="E34" s="86">
        <v>24</v>
      </c>
      <c r="F34" s="26">
        <v>26</v>
      </c>
      <c r="G34" s="26"/>
      <c r="H34" s="26"/>
      <c r="I34" s="26"/>
      <c r="J34" s="26"/>
    </row>
    <row r="35" spans="1:10" s="17" customFormat="1" ht="19.05" customHeight="1" x14ac:dyDescent="0.25">
      <c r="A35" s="86">
        <f t="shared" si="0"/>
        <v>27</v>
      </c>
      <c r="B35" s="171" t="s">
        <v>324</v>
      </c>
      <c r="C35" s="181" t="s">
        <v>159</v>
      </c>
      <c r="D35" s="182">
        <v>12.75</v>
      </c>
      <c r="E35" s="86">
        <v>27</v>
      </c>
      <c r="F35" s="26">
        <v>27</v>
      </c>
      <c r="G35" s="26"/>
      <c r="H35" s="26"/>
      <c r="I35" s="26"/>
      <c r="J35" s="26"/>
    </row>
    <row r="36" spans="1:10" s="17" customFormat="1" ht="19.05" customHeight="1" x14ac:dyDescent="0.25">
      <c r="A36" s="86">
        <f t="shared" si="0"/>
        <v>28</v>
      </c>
      <c r="B36" s="96" t="s">
        <v>188</v>
      </c>
      <c r="C36" s="181" t="s">
        <v>79</v>
      </c>
      <c r="D36" s="182">
        <v>12.78</v>
      </c>
      <c r="E36" s="86">
        <f t="shared" si="1"/>
        <v>28</v>
      </c>
      <c r="F36" s="26">
        <v>28</v>
      </c>
      <c r="G36" s="26"/>
      <c r="H36" s="26"/>
      <c r="I36" s="26"/>
      <c r="J36" s="26"/>
    </row>
    <row r="37" spans="1:10" s="17" customFormat="1" ht="19.05" customHeight="1" x14ac:dyDescent="0.25">
      <c r="A37" s="86">
        <f t="shared" si="0"/>
        <v>29</v>
      </c>
      <c r="B37" s="96" t="s">
        <v>315</v>
      </c>
      <c r="C37" s="181" t="s">
        <v>319</v>
      </c>
      <c r="D37" s="182">
        <v>12.8</v>
      </c>
      <c r="E37" s="86">
        <f t="shared" si="1"/>
        <v>29</v>
      </c>
      <c r="F37" s="26">
        <v>29</v>
      </c>
      <c r="G37" s="26"/>
      <c r="H37" s="26"/>
      <c r="I37" s="26"/>
      <c r="J37" s="26"/>
    </row>
    <row r="38" spans="1:10" s="17" customFormat="1" ht="19.05" customHeight="1" x14ac:dyDescent="0.25">
      <c r="A38" s="86">
        <f t="shared" si="0"/>
        <v>30</v>
      </c>
      <c r="B38" s="171" t="s">
        <v>191</v>
      </c>
      <c r="C38" s="181" t="s">
        <v>78</v>
      </c>
      <c r="D38" s="182">
        <v>12.8</v>
      </c>
      <c r="E38" s="86">
        <v>29</v>
      </c>
      <c r="F38" s="26">
        <v>30</v>
      </c>
      <c r="G38" s="26"/>
      <c r="H38" s="26"/>
      <c r="I38" s="26"/>
      <c r="J38" s="26"/>
    </row>
    <row r="39" spans="1:10" s="17" customFormat="1" ht="19.05" customHeight="1" x14ac:dyDescent="0.25">
      <c r="A39" s="86">
        <f t="shared" si="0"/>
        <v>31</v>
      </c>
      <c r="B39" s="171" t="s">
        <v>124</v>
      </c>
      <c r="C39" s="181" t="s">
        <v>128</v>
      </c>
      <c r="D39" s="182">
        <v>12.8</v>
      </c>
      <c r="E39" s="86">
        <v>29</v>
      </c>
      <c r="F39" s="26">
        <v>31</v>
      </c>
      <c r="G39" s="26"/>
      <c r="H39" s="26"/>
      <c r="I39" s="26"/>
      <c r="J39" s="26"/>
    </row>
    <row r="40" spans="1:10" s="17" customFormat="1" ht="19.05" customHeight="1" x14ac:dyDescent="0.25">
      <c r="A40" s="86">
        <f t="shared" si="0"/>
        <v>32</v>
      </c>
      <c r="B40" s="101" t="s">
        <v>335</v>
      </c>
      <c r="C40" s="181" t="s">
        <v>342</v>
      </c>
      <c r="D40" s="182">
        <v>12.81</v>
      </c>
      <c r="E40" s="86">
        <v>32</v>
      </c>
      <c r="F40" s="26">
        <v>32</v>
      </c>
      <c r="G40" s="26"/>
      <c r="H40" s="26"/>
      <c r="I40" s="26"/>
      <c r="J40" s="26"/>
    </row>
    <row r="41" spans="1:10" s="17" customFormat="1" x14ac:dyDescent="0.25">
      <c r="A41" s="86">
        <f t="shared" si="0"/>
        <v>33</v>
      </c>
      <c r="B41" s="170" t="s">
        <v>409</v>
      </c>
      <c r="C41" s="181" t="s">
        <v>329</v>
      </c>
      <c r="D41" s="182">
        <v>12.83</v>
      </c>
      <c r="E41" s="86">
        <f t="shared" si="1"/>
        <v>33</v>
      </c>
      <c r="F41" s="26">
        <v>33</v>
      </c>
      <c r="G41" s="26"/>
      <c r="H41" s="26"/>
      <c r="I41" s="26"/>
      <c r="J41" s="26"/>
    </row>
    <row r="42" spans="1:10" s="17" customFormat="1" x14ac:dyDescent="0.25">
      <c r="A42" s="86">
        <f t="shared" si="0"/>
        <v>34</v>
      </c>
      <c r="B42" s="96" t="s">
        <v>278</v>
      </c>
      <c r="C42" s="181" t="s">
        <v>330</v>
      </c>
      <c r="D42" s="182">
        <v>12.83</v>
      </c>
      <c r="E42" s="86">
        <v>33</v>
      </c>
      <c r="F42" s="26">
        <v>34</v>
      </c>
      <c r="G42" s="26"/>
      <c r="H42" s="26"/>
      <c r="I42" s="26"/>
      <c r="J42" s="26"/>
    </row>
    <row r="43" spans="1:10" s="17" customFormat="1" x14ac:dyDescent="0.25">
      <c r="A43" s="86">
        <f t="shared" si="0"/>
        <v>35</v>
      </c>
      <c r="B43" s="96" t="s">
        <v>274</v>
      </c>
      <c r="C43" s="181" t="s">
        <v>330</v>
      </c>
      <c r="D43" s="182">
        <v>12.84</v>
      </c>
      <c r="E43" s="86">
        <v>35</v>
      </c>
      <c r="F43" s="26">
        <v>35</v>
      </c>
      <c r="G43" s="26"/>
      <c r="H43" s="26"/>
      <c r="I43" s="26"/>
      <c r="J43" s="26"/>
    </row>
    <row r="44" spans="1:10" s="17" customFormat="1" x14ac:dyDescent="0.25">
      <c r="A44" s="86">
        <f t="shared" si="0"/>
        <v>36</v>
      </c>
      <c r="B44" s="171" t="s">
        <v>120</v>
      </c>
      <c r="C44" s="181" t="s">
        <v>128</v>
      </c>
      <c r="D44" s="182">
        <v>12.85</v>
      </c>
      <c r="E44" s="86">
        <f t="shared" si="1"/>
        <v>36</v>
      </c>
      <c r="F44" s="26">
        <v>36</v>
      </c>
      <c r="G44" s="26"/>
      <c r="H44" s="26"/>
      <c r="I44" s="26"/>
      <c r="J44" s="26"/>
    </row>
    <row r="45" spans="1:10" s="17" customFormat="1" x14ac:dyDescent="0.25">
      <c r="A45" s="86">
        <f t="shared" si="0"/>
        <v>37</v>
      </c>
      <c r="B45" s="171" t="s">
        <v>250</v>
      </c>
      <c r="C45" s="183" t="s">
        <v>253</v>
      </c>
      <c r="D45" s="182">
        <v>12.87</v>
      </c>
      <c r="E45" s="86">
        <f t="shared" si="1"/>
        <v>37</v>
      </c>
      <c r="F45" s="26">
        <v>37</v>
      </c>
      <c r="G45" s="26"/>
      <c r="H45" s="26"/>
      <c r="I45" s="26"/>
      <c r="J45" s="26"/>
    </row>
    <row r="46" spans="1:10" s="17" customFormat="1" x14ac:dyDescent="0.25">
      <c r="A46" s="86">
        <f t="shared" si="0"/>
        <v>38</v>
      </c>
      <c r="B46" s="171" t="s">
        <v>196</v>
      </c>
      <c r="C46" s="181" t="s">
        <v>78</v>
      </c>
      <c r="D46" s="182">
        <v>12.9</v>
      </c>
      <c r="E46" s="86">
        <f t="shared" si="1"/>
        <v>38</v>
      </c>
      <c r="F46" s="26">
        <v>38</v>
      </c>
      <c r="G46" s="26"/>
      <c r="H46" s="26"/>
      <c r="I46" s="26"/>
      <c r="J46" s="26"/>
    </row>
    <row r="47" spans="1:10" s="17" customFormat="1" x14ac:dyDescent="0.25">
      <c r="A47" s="86">
        <f t="shared" si="0"/>
        <v>39</v>
      </c>
      <c r="B47" s="171" t="s">
        <v>121</v>
      </c>
      <c r="C47" s="181" t="s">
        <v>128</v>
      </c>
      <c r="D47" s="182">
        <v>12.9</v>
      </c>
      <c r="E47" s="86">
        <v>38</v>
      </c>
      <c r="F47" s="26">
        <v>39</v>
      </c>
      <c r="G47" s="26"/>
      <c r="H47" s="26"/>
      <c r="I47" s="26"/>
      <c r="J47" s="26"/>
    </row>
    <row r="48" spans="1:10" s="17" customFormat="1" x14ac:dyDescent="0.25">
      <c r="A48" s="86">
        <f t="shared" si="0"/>
        <v>40</v>
      </c>
      <c r="B48" s="96" t="s">
        <v>267</v>
      </c>
      <c r="C48" s="181" t="s">
        <v>270</v>
      </c>
      <c r="D48" s="182">
        <v>12.91</v>
      </c>
      <c r="E48" s="86">
        <v>40</v>
      </c>
      <c r="F48" s="26">
        <v>40</v>
      </c>
      <c r="G48" s="26"/>
      <c r="H48" s="26"/>
      <c r="I48" s="26"/>
      <c r="J48" s="26"/>
    </row>
    <row r="49" spans="1:10" s="17" customFormat="1" x14ac:dyDescent="0.25">
      <c r="A49" s="86">
        <f t="shared" si="0"/>
        <v>41</v>
      </c>
      <c r="B49" s="96" t="s">
        <v>243</v>
      </c>
      <c r="C49" s="181" t="s">
        <v>329</v>
      </c>
      <c r="D49" s="182">
        <v>12.93</v>
      </c>
      <c r="E49" s="86">
        <f t="shared" si="1"/>
        <v>41</v>
      </c>
      <c r="F49" s="26">
        <v>41</v>
      </c>
      <c r="G49" s="26"/>
      <c r="H49" s="26"/>
      <c r="I49" s="26"/>
      <c r="J49" s="26"/>
    </row>
    <row r="50" spans="1:10" s="17" customFormat="1" ht="18" customHeight="1" x14ac:dyDescent="0.25">
      <c r="A50" s="86">
        <f t="shared" si="0"/>
        <v>42</v>
      </c>
      <c r="B50" s="171" t="s">
        <v>363</v>
      </c>
      <c r="C50" s="181" t="s">
        <v>128</v>
      </c>
      <c r="D50" s="182">
        <v>12.95</v>
      </c>
      <c r="E50" s="86">
        <f t="shared" si="1"/>
        <v>42</v>
      </c>
      <c r="F50" s="26">
        <v>42</v>
      </c>
      <c r="G50" s="26"/>
      <c r="H50" s="26"/>
      <c r="I50" s="26"/>
      <c r="J50" s="26"/>
    </row>
    <row r="51" spans="1:10" s="17" customFormat="1" x14ac:dyDescent="0.25">
      <c r="A51" s="86">
        <f t="shared" si="0"/>
        <v>43</v>
      </c>
      <c r="B51" s="96" t="s">
        <v>312</v>
      </c>
      <c r="C51" s="181" t="s">
        <v>319</v>
      </c>
      <c r="D51" s="182">
        <v>12.96</v>
      </c>
      <c r="E51" s="86">
        <f t="shared" si="1"/>
        <v>43</v>
      </c>
      <c r="F51" s="26">
        <v>43</v>
      </c>
      <c r="G51" s="26"/>
      <c r="H51" s="26"/>
      <c r="I51" s="26"/>
      <c r="J51" s="26"/>
    </row>
    <row r="52" spans="1:10" s="17" customFormat="1" x14ac:dyDescent="0.25">
      <c r="A52" s="86">
        <f t="shared" si="0"/>
        <v>44</v>
      </c>
      <c r="B52" s="96" t="s">
        <v>161</v>
      </c>
      <c r="C52" s="181" t="s">
        <v>160</v>
      </c>
      <c r="D52" s="182">
        <v>12.98</v>
      </c>
      <c r="E52" s="86">
        <f t="shared" si="1"/>
        <v>44</v>
      </c>
      <c r="F52" s="26">
        <v>44</v>
      </c>
      <c r="G52" s="26"/>
      <c r="H52" s="26"/>
      <c r="I52" s="26"/>
      <c r="J52" s="26"/>
    </row>
    <row r="53" spans="1:10" s="17" customFormat="1" x14ac:dyDescent="0.25">
      <c r="A53" s="86">
        <f t="shared" si="0"/>
        <v>45</v>
      </c>
      <c r="B53" s="171" t="s">
        <v>280</v>
      </c>
      <c r="C53" s="181" t="s">
        <v>109</v>
      </c>
      <c r="D53" s="182">
        <v>12.99</v>
      </c>
      <c r="E53" s="86">
        <f t="shared" si="1"/>
        <v>45</v>
      </c>
      <c r="F53" s="26">
        <v>45</v>
      </c>
      <c r="G53" s="26"/>
      <c r="H53" s="26"/>
      <c r="I53" s="26"/>
      <c r="J53" s="26"/>
    </row>
    <row r="54" spans="1:10" s="17" customFormat="1" x14ac:dyDescent="0.25">
      <c r="A54" s="86">
        <f t="shared" si="0"/>
        <v>46</v>
      </c>
      <c r="B54" s="96" t="s">
        <v>186</v>
      </c>
      <c r="C54" s="181" t="s">
        <v>79</v>
      </c>
      <c r="D54" s="182">
        <v>12.99</v>
      </c>
      <c r="E54" s="86">
        <v>45</v>
      </c>
      <c r="F54" s="26">
        <v>46</v>
      </c>
      <c r="G54" s="26"/>
      <c r="H54" s="26"/>
      <c r="I54" s="26"/>
      <c r="J54" s="26"/>
    </row>
    <row r="55" spans="1:10" s="17" customFormat="1" x14ac:dyDescent="0.25">
      <c r="A55" s="86">
        <f t="shared" si="0"/>
        <v>47</v>
      </c>
      <c r="B55" s="171" t="s">
        <v>194</v>
      </c>
      <c r="C55" s="181" t="s">
        <v>78</v>
      </c>
      <c r="D55" s="182">
        <v>13.01</v>
      </c>
      <c r="E55" s="86">
        <v>47</v>
      </c>
      <c r="F55" s="26">
        <v>47</v>
      </c>
      <c r="G55" s="26"/>
      <c r="H55" s="26"/>
      <c r="I55" s="26"/>
      <c r="J55" s="26"/>
    </row>
    <row r="56" spans="1:10" s="17" customFormat="1" x14ac:dyDescent="0.25">
      <c r="A56" s="86">
        <f t="shared" si="0"/>
        <v>48</v>
      </c>
      <c r="B56" s="96" t="s">
        <v>148</v>
      </c>
      <c r="C56" s="181" t="s">
        <v>320</v>
      </c>
      <c r="D56" s="182">
        <v>13.01</v>
      </c>
      <c r="E56" s="86">
        <v>47</v>
      </c>
      <c r="F56" s="26">
        <v>48</v>
      </c>
      <c r="G56" s="26"/>
      <c r="H56" s="26"/>
      <c r="I56" s="26"/>
      <c r="J56" s="26"/>
    </row>
    <row r="57" spans="1:10" s="17" customFormat="1" x14ac:dyDescent="0.25">
      <c r="A57" s="86">
        <f t="shared" si="0"/>
        <v>49</v>
      </c>
      <c r="B57" s="171" t="s">
        <v>119</v>
      </c>
      <c r="C57" s="181" t="s">
        <v>128</v>
      </c>
      <c r="D57" s="182">
        <v>13.08</v>
      </c>
      <c r="E57" s="86">
        <v>49</v>
      </c>
      <c r="F57" s="26">
        <v>49</v>
      </c>
      <c r="G57" s="26"/>
      <c r="H57" s="26"/>
      <c r="I57" s="26"/>
      <c r="J57" s="26"/>
    </row>
    <row r="58" spans="1:10" s="17" customFormat="1" x14ac:dyDescent="0.25">
      <c r="A58" s="86">
        <f t="shared" si="0"/>
        <v>50</v>
      </c>
      <c r="B58" s="96" t="s">
        <v>316</v>
      </c>
      <c r="C58" s="181" t="s">
        <v>319</v>
      </c>
      <c r="D58" s="182">
        <v>13.09</v>
      </c>
      <c r="E58" s="86">
        <f t="shared" si="1"/>
        <v>50</v>
      </c>
      <c r="F58" s="26">
        <v>50</v>
      </c>
      <c r="G58" s="26"/>
      <c r="H58" s="26"/>
      <c r="I58" s="26"/>
      <c r="J58" s="26"/>
    </row>
    <row r="59" spans="1:10" s="17" customFormat="1" x14ac:dyDescent="0.25">
      <c r="A59" s="86">
        <f t="shared" si="0"/>
        <v>51</v>
      </c>
      <c r="B59" s="96" t="s">
        <v>276</v>
      </c>
      <c r="C59" s="181" t="s">
        <v>330</v>
      </c>
      <c r="D59" s="182">
        <v>13.09</v>
      </c>
      <c r="E59" s="86">
        <v>50</v>
      </c>
      <c r="F59" s="26">
        <v>51</v>
      </c>
      <c r="G59" s="26"/>
      <c r="H59" s="26"/>
      <c r="I59" s="26"/>
      <c r="J59" s="26"/>
    </row>
    <row r="60" spans="1:10" s="17" customFormat="1" x14ac:dyDescent="0.25">
      <c r="A60" s="86">
        <f t="shared" si="0"/>
        <v>52</v>
      </c>
      <c r="B60" s="96" t="s">
        <v>239</v>
      </c>
      <c r="C60" s="181" t="s">
        <v>329</v>
      </c>
      <c r="D60" s="182">
        <v>13.1</v>
      </c>
      <c r="E60" s="86">
        <v>52</v>
      </c>
      <c r="F60" s="26">
        <v>52</v>
      </c>
      <c r="G60" s="26"/>
      <c r="H60" s="26"/>
      <c r="I60" s="26"/>
      <c r="J60" s="26"/>
    </row>
    <row r="61" spans="1:10" s="17" customFormat="1" x14ac:dyDescent="0.25">
      <c r="A61" s="86">
        <f t="shared" si="0"/>
        <v>53</v>
      </c>
      <c r="B61" s="171" t="s">
        <v>245</v>
      </c>
      <c r="C61" s="183" t="s">
        <v>253</v>
      </c>
      <c r="D61" s="182">
        <v>13.11</v>
      </c>
      <c r="E61" s="86">
        <f t="shared" si="1"/>
        <v>53</v>
      </c>
      <c r="F61" s="26">
        <v>53</v>
      </c>
      <c r="G61" s="26"/>
      <c r="H61" s="26"/>
      <c r="I61" s="26"/>
      <c r="J61" s="26"/>
    </row>
    <row r="62" spans="1:10" s="17" customFormat="1" x14ac:dyDescent="0.25">
      <c r="A62" s="86">
        <f t="shared" si="0"/>
        <v>54</v>
      </c>
      <c r="B62" s="96" t="s">
        <v>144</v>
      </c>
      <c r="C62" s="181" t="s">
        <v>320</v>
      </c>
      <c r="D62" s="182">
        <v>13.13</v>
      </c>
      <c r="E62" s="86">
        <f t="shared" si="1"/>
        <v>54</v>
      </c>
      <c r="F62" s="26">
        <v>54</v>
      </c>
      <c r="G62" s="26"/>
      <c r="H62" s="26"/>
      <c r="I62" s="26"/>
      <c r="J62" s="26"/>
    </row>
    <row r="63" spans="1:10" s="17" customFormat="1" x14ac:dyDescent="0.25">
      <c r="A63" s="86">
        <f t="shared" si="0"/>
        <v>55</v>
      </c>
      <c r="B63" s="171" t="s">
        <v>321</v>
      </c>
      <c r="C63" s="181" t="s">
        <v>159</v>
      </c>
      <c r="D63" s="182">
        <v>13.14</v>
      </c>
      <c r="E63" s="86">
        <f t="shared" si="1"/>
        <v>55</v>
      </c>
      <c r="F63" s="26">
        <v>55</v>
      </c>
      <c r="G63" s="26"/>
      <c r="H63" s="26"/>
      <c r="I63" s="26"/>
      <c r="J63" s="26"/>
    </row>
    <row r="64" spans="1:10" s="17" customFormat="1" x14ac:dyDescent="0.25">
      <c r="A64" s="86">
        <f t="shared" si="0"/>
        <v>56</v>
      </c>
      <c r="B64" s="96" t="s">
        <v>241</v>
      </c>
      <c r="C64" s="181" t="s">
        <v>329</v>
      </c>
      <c r="D64" s="182">
        <v>13.15</v>
      </c>
      <c r="E64" s="86">
        <f t="shared" si="1"/>
        <v>56</v>
      </c>
      <c r="F64" s="26">
        <v>56</v>
      </c>
      <c r="G64" s="26"/>
      <c r="H64" s="26"/>
      <c r="I64" s="26"/>
      <c r="J64" s="26"/>
    </row>
    <row r="65" spans="1:10" s="17" customFormat="1" x14ac:dyDescent="0.25">
      <c r="A65" s="86">
        <f t="shared" si="0"/>
        <v>57</v>
      </c>
      <c r="B65" s="96" t="s">
        <v>238</v>
      </c>
      <c r="C65" s="181" t="s">
        <v>329</v>
      </c>
      <c r="D65" s="182">
        <v>13.16</v>
      </c>
      <c r="E65" s="86">
        <f t="shared" si="1"/>
        <v>57</v>
      </c>
      <c r="F65" s="26">
        <v>57</v>
      </c>
      <c r="G65" s="26"/>
      <c r="H65" s="26"/>
      <c r="I65" s="26"/>
      <c r="J65" s="26"/>
    </row>
    <row r="66" spans="1:10" s="17" customFormat="1" x14ac:dyDescent="0.25">
      <c r="A66" s="86">
        <f t="shared" si="0"/>
        <v>58</v>
      </c>
      <c r="B66" s="171" t="s">
        <v>294</v>
      </c>
      <c r="C66" s="183" t="s">
        <v>343</v>
      </c>
      <c r="D66" s="182">
        <v>13.17</v>
      </c>
      <c r="E66" s="86">
        <f t="shared" si="1"/>
        <v>58</v>
      </c>
      <c r="F66" s="26">
        <v>58</v>
      </c>
      <c r="G66" s="26"/>
      <c r="H66" s="26"/>
      <c r="I66" s="26"/>
      <c r="J66" s="26"/>
    </row>
    <row r="67" spans="1:10" s="17" customFormat="1" x14ac:dyDescent="0.25">
      <c r="A67" s="86">
        <f t="shared" si="0"/>
        <v>59</v>
      </c>
      <c r="B67" s="96" t="s">
        <v>366</v>
      </c>
      <c r="C67" s="181" t="s">
        <v>112</v>
      </c>
      <c r="D67" s="182">
        <v>13.17</v>
      </c>
      <c r="E67" s="86">
        <v>58</v>
      </c>
      <c r="F67" s="26">
        <v>59</v>
      </c>
      <c r="G67" s="26"/>
      <c r="H67" s="26"/>
      <c r="I67" s="26"/>
      <c r="J67" s="26"/>
    </row>
    <row r="68" spans="1:10" s="17" customFormat="1" ht="19.8" customHeight="1" x14ac:dyDescent="0.25">
      <c r="A68" s="86">
        <f t="shared" si="0"/>
        <v>60</v>
      </c>
      <c r="B68" s="96" t="s">
        <v>133</v>
      </c>
      <c r="C68" s="181" t="s">
        <v>340</v>
      </c>
      <c r="D68" s="182">
        <v>13.17</v>
      </c>
      <c r="E68" s="86">
        <v>58</v>
      </c>
      <c r="F68" s="26">
        <v>60</v>
      </c>
      <c r="G68" s="26"/>
      <c r="H68" s="26"/>
      <c r="I68" s="26"/>
      <c r="J68" s="26"/>
    </row>
    <row r="69" spans="1:10" s="17" customFormat="1" ht="18.45" customHeight="1" x14ac:dyDescent="0.25">
      <c r="A69" s="86">
        <f t="shared" si="0"/>
        <v>61</v>
      </c>
      <c r="B69" s="171" t="s">
        <v>248</v>
      </c>
      <c r="C69" s="183" t="s">
        <v>253</v>
      </c>
      <c r="D69" s="182">
        <v>13.17</v>
      </c>
      <c r="E69" s="86">
        <v>58</v>
      </c>
      <c r="F69" s="26">
        <v>61</v>
      </c>
      <c r="G69" s="26"/>
      <c r="H69" s="26"/>
      <c r="I69" s="26"/>
      <c r="J69" s="26"/>
    </row>
    <row r="70" spans="1:10" s="17" customFormat="1" x14ac:dyDescent="0.25">
      <c r="A70" s="86">
        <f t="shared" si="0"/>
        <v>62</v>
      </c>
      <c r="B70" s="171" t="s">
        <v>300</v>
      </c>
      <c r="C70" s="183" t="s">
        <v>343</v>
      </c>
      <c r="D70" s="182">
        <v>13.2</v>
      </c>
      <c r="E70" s="86">
        <v>62</v>
      </c>
      <c r="F70" s="26">
        <v>62</v>
      </c>
      <c r="G70" s="26"/>
      <c r="H70" s="26"/>
      <c r="I70" s="26"/>
      <c r="J70" s="26"/>
    </row>
    <row r="71" spans="1:10" s="17" customFormat="1" x14ac:dyDescent="0.25">
      <c r="A71" s="86">
        <f t="shared" si="0"/>
        <v>63</v>
      </c>
      <c r="B71" s="96" t="s">
        <v>153</v>
      </c>
      <c r="C71" s="183" t="s">
        <v>341</v>
      </c>
      <c r="D71" s="182">
        <v>13.2</v>
      </c>
      <c r="E71" s="86">
        <v>62</v>
      </c>
      <c r="F71" s="26">
        <v>63</v>
      </c>
      <c r="G71" s="26"/>
      <c r="H71" s="26"/>
      <c r="I71" s="26"/>
      <c r="J71" s="26"/>
    </row>
    <row r="72" spans="1:10" s="17" customFormat="1" ht="18.45" customHeight="1" x14ac:dyDescent="0.25">
      <c r="A72" s="86">
        <f t="shared" si="0"/>
        <v>64</v>
      </c>
      <c r="B72" s="171" t="s">
        <v>296</v>
      </c>
      <c r="C72" s="183" t="s">
        <v>343</v>
      </c>
      <c r="D72" s="182">
        <v>13.22</v>
      </c>
      <c r="E72" s="86">
        <v>64</v>
      </c>
      <c r="F72" s="26">
        <v>64</v>
      </c>
      <c r="G72" s="26"/>
      <c r="H72" s="26"/>
      <c r="I72" s="26"/>
      <c r="J72" s="26"/>
    </row>
    <row r="73" spans="1:10" s="17" customFormat="1" x14ac:dyDescent="0.25">
      <c r="A73" s="86">
        <f t="shared" si="0"/>
        <v>65</v>
      </c>
      <c r="B73" s="171" t="s">
        <v>355</v>
      </c>
      <c r="C73" s="181" t="s">
        <v>114</v>
      </c>
      <c r="D73" s="182">
        <v>13.22</v>
      </c>
      <c r="E73" s="86">
        <v>64</v>
      </c>
      <c r="F73" s="26">
        <v>65</v>
      </c>
      <c r="G73" s="26"/>
      <c r="H73" s="26"/>
      <c r="I73" s="26"/>
      <c r="J73" s="26"/>
    </row>
    <row r="74" spans="1:10" s="17" customFormat="1" x14ac:dyDescent="0.25">
      <c r="A74" s="86">
        <f t="shared" si="0"/>
        <v>66</v>
      </c>
      <c r="B74" s="96" t="s">
        <v>350</v>
      </c>
      <c r="C74" s="181" t="s">
        <v>110</v>
      </c>
      <c r="D74" s="182">
        <v>13.24</v>
      </c>
      <c r="E74" s="86">
        <v>66</v>
      </c>
      <c r="F74" s="26">
        <v>66</v>
      </c>
      <c r="G74" s="26"/>
      <c r="H74" s="26"/>
      <c r="I74" s="26"/>
      <c r="J74" s="26"/>
    </row>
    <row r="75" spans="1:10" s="17" customFormat="1" x14ac:dyDescent="0.25">
      <c r="A75" s="86">
        <f t="shared" ref="A75:A138" si="2">A74+1</f>
        <v>67</v>
      </c>
      <c r="B75" s="96" t="s">
        <v>264</v>
      </c>
      <c r="C75" s="181" t="s">
        <v>270</v>
      </c>
      <c r="D75" s="182">
        <v>13.29</v>
      </c>
      <c r="E75" s="86">
        <f t="shared" ref="E75:E133" si="3">E74+1</f>
        <v>67</v>
      </c>
      <c r="F75" s="26">
        <v>67</v>
      </c>
      <c r="G75" s="26"/>
      <c r="H75" s="26"/>
      <c r="I75" s="26"/>
      <c r="J75" s="26"/>
    </row>
    <row r="76" spans="1:10" s="17" customFormat="1" x14ac:dyDescent="0.25">
      <c r="A76" s="86">
        <f t="shared" si="2"/>
        <v>68</v>
      </c>
      <c r="B76" s="96" t="s">
        <v>317</v>
      </c>
      <c r="C76" s="181" t="s">
        <v>319</v>
      </c>
      <c r="D76" s="182">
        <v>13.29</v>
      </c>
      <c r="E76" s="86">
        <v>67</v>
      </c>
      <c r="F76" s="26">
        <v>68</v>
      </c>
      <c r="G76" s="26"/>
      <c r="H76" s="26"/>
      <c r="I76" s="26"/>
      <c r="J76" s="26"/>
    </row>
    <row r="77" spans="1:10" s="17" customFormat="1" x14ac:dyDescent="0.25">
      <c r="A77" s="86">
        <f t="shared" si="2"/>
        <v>69</v>
      </c>
      <c r="B77" s="96" t="s">
        <v>154</v>
      </c>
      <c r="C77" s="183" t="s">
        <v>341</v>
      </c>
      <c r="D77" s="182">
        <v>13.3</v>
      </c>
      <c r="E77" s="86">
        <v>69</v>
      </c>
      <c r="F77" s="26">
        <v>69</v>
      </c>
      <c r="G77" s="26"/>
      <c r="H77" s="26"/>
      <c r="I77" s="26"/>
      <c r="J77" s="26"/>
    </row>
    <row r="78" spans="1:10" s="17" customFormat="1" x14ac:dyDescent="0.25">
      <c r="A78" s="86">
        <f t="shared" si="2"/>
        <v>70</v>
      </c>
      <c r="B78" s="96" t="s">
        <v>200</v>
      </c>
      <c r="C78" s="181" t="s">
        <v>205</v>
      </c>
      <c r="D78" s="182">
        <v>13.32</v>
      </c>
      <c r="E78" s="86">
        <f t="shared" si="3"/>
        <v>70</v>
      </c>
      <c r="F78" s="26">
        <v>70</v>
      </c>
      <c r="G78" s="26"/>
      <c r="H78" s="26"/>
      <c r="I78" s="26"/>
      <c r="J78" s="26"/>
    </row>
    <row r="79" spans="1:10" s="17" customFormat="1" x14ac:dyDescent="0.25">
      <c r="A79" s="86">
        <f t="shared" si="2"/>
        <v>71</v>
      </c>
      <c r="B79" s="171" t="s">
        <v>257</v>
      </c>
      <c r="C79" s="181" t="s">
        <v>261</v>
      </c>
      <c r="D79" s="182">
        <v>13.32</v>
      </c>
      <c r="E79" s="86">
        <v>70</v>
      </c>
      <c r="F79" s="26">
        <v>71</v>
      </c>
      <c r="G79" s="26"/>
      <c r="H79" s="26"/>
      <c r="I79" s="26"/>
      <c r="J79" s="26"/>
    </row>
    <row r="80" spans="1:10" s="17" customFormat="1" x14ac:dyDescent="0.25">
      <c r="A80" s="86">
        <f t="shared" si="2"/>
        <v>72</v>
      </c>
      <c r="B80" s="171" t="s">
        <v>123</v>
      </c>
      <c r="C80" s="181" t="s">
        <v>128</v>
      </c>
      <c r="D80" s="182">
        <v>13.33</v>
      </c>
      <c r="E80" s="86">
        <v>72</v>
      </c>
      <c r="F80" s="26">
        <v>72</v>
      </c>
      <c r="G80" s="26"/>
      <c r="H80" s="26"/>
      <c r="I80" s="26"/>
      <c r="J80" s="26"/>
    </row>
    <row r="81" spans="1:10" s="17" customFormat="1" x14ac:dyDescent="0.25">
      <c r="A81" s="86">
        <f t="shared" si="2"/>
        <v>73</v>
      </c>
      <c r="B81" s="96" t="s">
        <v>368</v>
      </c>
      <c r="C81" s="181" t="s">
        <v>112</v>
      </c>
      <c r="D81" s="182">
        <v>13.34</v>
      </c>
      <c r="E81" s="86">
        <f t="shared" si="3"/>
        <v>73</v>
      </c>
      <c r="F81" s="26">
        <v>73</v>
      </c>
      <c r="G81" s="26"/>
      <c r="H81" s="26"/>
      <c r="I81" s="26"/>
      <c r="J81" s="26"/>
    </row>
    <row r="82" spans="1:10" s="17" customFormat="1" x14ac:dyDescent="0.25">
      <c r="A82" s="86">
        <f t="shared" si="2"/>
        <v>74</v>
      </c>
      <c r="B82" s="96" t="s">
        <v>146</v>
      </c>
      <c r="C82" s="181" t="s">
        <v>320</v>
      </c>
      <c r="D82" s="182">
        <v>13.35</v>
      </c>
      <c r="E82" s="86">
        <f t="shared" si="3"/>
        <v>74</v>
      </c>
      <c r="F82" s="26">
        <v>74</v>
      </c>
      <c r="G82" s="26"/>
      <c r="H82" s="26"/>
      <c r="I82" s="26"/>
      <c r="J82" s="26"/>
    </row>
    <row r="83" spans="1:10" s="17" customFormat="1" x14ac:dyDescent="0.25">
      <c r="A83" s="86">
        <f t="shared" si="2"/>
        <v>75</v>
      </c>
      <c r="B83" s="96" t="s">
        <v>157</v>
      </c>
      <c r="C83" s="183" t="s">
        <v>341</v>
      </c>
      <c r="D83" s="182">
        <v>13.36</v>
      </c>
      <c r="E83" s="86">
        <f t="shared" si="3"/>
        <v>75</v>
      </c>
      <c r="F83" s="26">
        <v>75</v>
      </c>
      <c r="G83" s="26"/>
      <c r="H83" s="26"/>
      <c r="I83" s="26"/>
      <c r="J83" s="26"/>
    </row>
    <row r="84" spans="1:10" s="17" customFormat="1" x14ac:dyDescent="0.25">
      <c r="A84" s="86">
        <f t="shared" si="2"/>
        <v>76</v>
      </c>
      <c r="B84" s="96" t="s">
        <v>145</v>
      </c>
      <c r="C84" s="181" t="s">
        <v>320</v>
      </c>
      <c r="D84" s="182">
        <v>13.36</v>
      </c>
      <c r="E84" s="86">
        <v>75</v>
      </c>
      <c r="F84" s="26">
        <v>76</v>
      </c>
      <c r="G84" s="26"/>
      <c r="H84" s="26"/>
      <c r="I84" s="26"/>
      <c r="J84" s="26"/>
    </row>
    <row r="85" spans="1:10" s="17" customFormat="1" x14ac:dyDescent="0.25">
      <c r="A85" s="86">
        <f t="shared" si="2"/>
        <v>77</v>
      </c>
      <c r="B85" s="96" t="s">
        <v>132</v>
      </c>
      <c r="C85" s="181" t="s">
        <v>340</v>
      </c>
      <c r="D85" s="182">
        <v>13.41</v>
      </c>
      <c r="E85" s="86">
        <v>77</v>
      </c>
      <c r="F85" s="26">
        <v>77</v>
      </c>
      <c r="G85" s="26"/>
      <c r="H85" s="26"/>
      <c r="I85" s="26"/>
      <c r="J85" s="26"/>
    </row>
    <row r="86" spans="1:10" s="17" customFormat="1" x14ac:dyDescent="0.25">
      <c r="A86" s="86">
        <f t="shared" si="2"/>
        <v>78</v>
      </c>
      <c r="B86" s="96" t="s">
        <v>185</v>
      </c>
      <c r="C86" s="181" t="s">
        <v>79</v>
      </c>
      <c r="D86" s="182">
        <v>13.42</v>
      </c>
      <c r="E86" s="86">
        <f t="shared" si="3"/>
        <v>78</v>
      </c>
      <c r="F86" s="26">
        <v>78</v>
      </c>
      <c r="G86" s="26"/>
      <c r="H86" s="26"/>
      <c r="I86" s="26"/>
      <c r="J86" s="26"/>
    </row>
    <row r="87" spans="1:10" s="17" customFormat="1" x14ac:dyDescent="0.25">
      <c r="A87" s="86">
        <f t="shared" si="2"/>
        <v>79</v>
      </c>
      <c r="B87" s="96" t="s">
        <v>204</v>
      </c>
      <c r="C87" s="181" t="s">
        <v>205</v>
      </c>
      <c r="D87" s="182">
        <v>13.43</v>
      </c>
      <c r="E87" s="86">
        <f t="shared" si="3"/>
        <v>79</v>
      </c>
      <c r="F87" s="26">
        <v>79</v>
      </c>
      <c r="G87" s="26"/>
      <c r="H87" s="26"/>
      <c r="I87" s="26"/>
      <c r="J87" s="26"/>
    </row>
    <row r="88" spans="1:10" s="17" customFormat="1" x14ac:dyDescent="0.25">
      <c r="A88" s="86">
        <f t="shared" si="2"/>
        <v>80</v>
      </c>
      <c r="B88" s="96" t="s">
        <v>152</v>
      </c>
      <c r="C88" s="183" t="s">
        <v>341</v>
      </c>
      <c r="D88" s="182">
        <v>13.45</v>
      </c>
      <c r="E88" s="86">
        <f t="shared" si="3"/>
        <v>80</v>
      </c>
      <c r="F88" s="26">
        <v>80</v>
      </c>
      <c r="G88" s="26"/>
      <c r="H88" s="26"/>
      <c r="I88" s="26"/>
      <c r="J88" s="26"/>
    </row>
    <row r="89" spans="1:10" s="17" customFormat="1" x14ac:dyDescent="0.25">
      <c r="A89" s="86">
        <f t="shared" si="2"/>
        <v>81</v>
      </c>
      <c r="B89" s="96" t="s">
        <v>351</v>
      </c>
      <c r="C89" s="181" t="s">
        <v>110</v>
      </c>
      <c r="D89" s="182">
        <v>13.45</v>
      </c>
      <c r="E89" s="86">
        <v>80</v>
      </c>
      <c r="F89" s="26">
        <v>81</v>
      </c>
      <c r="G89" s="26"/>
      <c r="H89" s="26"/>
      <c r="I89" s="26"/>
      <c r="J89" s="26"/>
    </row>
    <row r="90" spans="1:10" s="17" customFormat="1" ht="18.45" customHeight="1" x14ac:dyDescent="0.25">
      <c r="A90" s="86">
        <f t="shared" si="2"/>
        <v>82</v>
      </c>
      <c r="B90" s="96" t="s">
        <v>240</v>
      </c>
      <c r="C90" s="181" t="s">
        <v>329</v>
      </c>
      <c r="D90" s="182">
        <v>13.48</v>
      </c>
      <c r="E90" s="86">
        <v>82</v>
      </c>
      <c r="F90" s="26">
        <v>82</v>
      </c>
      <c r="G90" s="26"/>
      <c r="H90" s="26"/>
      <c r="I90" s="26"/>
      <c r="J90" s="26"/>
    </row>
    <row r="91" spans="1:10" s="17" customFormat="1" x14ac:dyDescent="0.25">
      <c r="A91" s="86">
        <f t="shared" si="2"/>
        <v>83</v>
      </c>
      <c r="B91" s="171" t="s">
        <v>362</v>
      </c>
      <c r="C91" s="181" t="s">
        <v>261</v>
      </c>
      <c r="D91" s="182">
        <v>13.49</v>
      </c>
      <c r="E91" s="86">
        <f t="shared" si="3"/>
        <v>83</v>
      </c>
      <c r="F91" s="26">
        <v>83</v>
      </c>
      <c r="G91" s="26"/>
      <c r="H91" s="26"/>
      <c r="I91" s="26"/>
      <c r="J91" s="26"/>
    </row>
    <row r="92" spans="1:10" s="17" customFormat="1" x14ac:dyDescent="0.25">
      <c r="A92" s="86">
        <f t="shared" si="2"/>
        <v>84</v>
      </c>
      <c r="B92" s="96" t="s">
        <v>209</v>
      </c>
      <c r="C92" s="181" t="s">
        <v>344</v>
      </c>
      <c r="D92" s="182">
        <v>13.5</v>
      </c>
      <c r="E92" s="86">
        <f t="shared" si="3"/>
        <v>84</v>
      </c>
      <c r="F92" s="26">
        <v>84</v>
      </c>
      <c r="G92" s="26"/>
      <c r="H92" s="26"/>
      <c r="I92" s="26"/>
      <c r="J92" s="26"/>
    </row>
    <row r="93" spans="1:10" s="17" customFormat="1" x14ac:dyDescent="0.25">
      <c r="A93" s="86">
        <f t="shared" si="2"/>
        <v>85</v>
      </c>
      <c r="B93" s="96" t="s">
        <v>242</v>
      </c>
      <c r="C93" s="181" t="s">
        <v>329</v>
      </c>
      <c r="D93" s="182">
        <v>13.5</v>
      </c>
      <c r="E93" s="86">
        <v>84</v>
      </c>
      <c r="F93" s="26">
        <v>85</v>
      </c>
      <c r="G93" s="26"/>
      <c r="H93" s="26"/>
      <c r="I93" s="26"/>
      <c r="J93" s="26"/>
    </row>
    <row r="94" spans="1:10" s="17" customFormat="1" x14ac:dyDescent="0.25">
      <c r="A94" s="86">
        <f t="shared" si="2"/>
        <v>86</v>
      </c>
      <c r="B94" s="171" t="s">
        <v>255</v>
      </c>
      <c r="C94" s="181" t="s">
        <v>261</v>
      </c>
      <c r="D94" s="182">
        <v>13.51</v>
      </c>
      <c r="E94" s="86">
        <v>86</v>
      </c>
      <c r="F94" s="26">
        <v>86</v>
      </c>
      <c r="G94" s="26"/>
      <c r="H94" s="26"/>
      <c r="I94" s="26"/>
      <c r="J94" s="26"/>
    </row>
    <row r="95" spans="1:10" s="17" customFormat="1" x14ac:dyDescent="0.25">
      <c r="A95" s="86">
        <f t="shared" si="2"/>
        <v>87</v>
      </c>
      <c r="B95" s="96" t="s">
        <v>307</v>
      </c>
      <c r="C95" s="183" t="s">
        <v>310</v>
      </c>
      <c r="D95" s="182">
        <v>13.53</v>
      </c>
      <c r="E95" s="86">
        <f t="shared" si="3"/>
        <v>87</v>
      </c>
      <c r="F95" s="26">
        <v>87</v>
      </c>
      <c r="G95" s="26"/>
      <c r="H95" s="26"/>
      <c r="I95" s="26"/>
      <c r="J95" s="26"/>
    </row>
    <row r="96" spans="1:10" s="17" customFormat="1" x14ac:dyDescent="0.25">
      <c r="A96" s="86">
        <f t="shared" si="2"/>
        <v>88</v>
      </c>
      <c r="B96" s="171" t="s">
        <v>360</v>
      </c>
      <c r="C96" s="181" t="s">
        <v>114</v>
      </c>
      <c r="D96" s="182">
        <v>13.54</v>
      </c>
      <c r="E96" s="86">
        <f t="shared" si="3"/>
        <v>88</v>
      </c>
      <c r="F96" s="26">
        <v>88</v>
      </c>
      <c r="G96" s="26"/>
      <c r="H96" s="26"/>
      <c r="I96" s="26"/>
      <c r="J96" s="26"/>
    </row>
    <row r="97" spans="1:10" s="17" customFormat="1" x14ac:dyDescent="0.25">
      <c r="A97" s="86">
        <f t="shared" si="2"/>
        <v>89</v>
      </c>
      <c r="B97" s="96" t="s">
        <v>281</v>
      </c>
      <c r="C97" s="181" t="s">
        <v>109</v>
      </c>
      <c r="D97" s="182">
        <v>13.55</v>
      </c>
      <c r="E97" s="86">
        <f t="shared" si="3"/>
        <v>89</v>
      </c>
      <c r="F97" s="26">
        <v>89</v>
      </c>
      <c r="G97" s="26"/>
      <c r="H97" s="26"/>
      <c r="I97" s="26"/>
      <c r="J97" s="26"/>
    </row>
    <row r="98" spans="1:10" s="17" customFormat="1" x14ac:dyDescent="0.25">
      <c r="A98" s="86">
        <f t="shared" si="2"/>
        <v>90</v>
      </c>
      <c r="B98" s="96" t="s">
        <v>141</v>
      </c>
      <c r="C98" s="183" t="s">
        <v>339</v>
      </c>
      <c r="D98" s="182">
        <v>13.55</v>
      </c>
      <c r="E98" s="86">
        <v>89</v>
      </c>
      <c r="F98" s="26">
        <v>90</v>
      </c>
      <c r="G98" s="26"/>
      <c r="H98" s="26"/>
      <c r="I98" s="26"/>
      <c r="J98" s="26"/>
    </row>
    <row r="99" spans="1:10" s="17" customFormat="1" x14ac:dyDescent="0.25">
      <c r="A99" s="86">
        <f t="shared" si="2"/>
        <v>91</v>
      </c>
      <c r="B99" s="96" t="s">
        <v>227</v>
      </c>
      <c r="C99" s="183" t="s">
        <v>221</v>
      </c>
      <c r="D99" s="182">
        <v>13.55</v>
      </c>
      <c r="E99" s="86">
        <v>91</v>
      </c>
      <c r="F99" s="26">
        <v>91</v>
      </c>
      <c r="G99" s="26"/>
      <c r="H99" s="26"/>
      <c r="I99" s="26"/>
      <c r="J99" s="26"/>
    </row>
    <row r="100" spans="1:10" s="17" customFormat="1" x14ac:dyDescent="0.25">
      <c r="A100" s="86">
        <f t="shared" si="2"/>
        <v>92</v>
      </c>
      <c r="B100" s="171" t="s">
        <v>214</v>
      </c>
      <c r="C100" s="181" t="s">
        <v>219</v>
      </c>
      <c r="D100" s="182">
        <v>13.57</v>
      </c>
      <c r="E100" s="86">
        <f t="shared" si="3"/>
        <v>92</v>
      </c>
      <c r="F100" s="26">
        <v>92</v>
      </c>
      <c r="G100" s="26"/>
      <c r="H100" s="26"/>
      <c r="I100" s="26"/>
      <c r="J100" s="26"/>
    </row>
    <row r="101" spans="1:10" s="17" customFormat="1" x14ac:dyDescent="0.25">
      <c r="A101" s="86">
        <f t="shared" si="2"/>
        <v>93</v>
      </c>
      <c r="B101" s="171" t="s">
        <v>122</v>
      </c>
      <c r="C101" s="181" t="s">
        <v>128</v>
      </c>
      <c r="D101" s="182">
        <v>13.59</v>
      </c>
      <c r="E101" s="86">
        <f t="shared" si="3"/>
        <v>93</v>
      </c>
      <c r="F101" s="26">
        <v>93</v>
      </c>
      <c r="G101" s="26"/>
      <c r="H101" s="26"/>
      <c r="I101" s="26"/>
      <c r="J101" s="26"/>
    </row>
    <row r="102" spans="1:10" s="17" customFormat="1" x14ac:dyDescent="0.25">
      <c r="A102" s="86">
        <f t="shared" si="2"/>
        <v>94</v>
      </c>
      <c r="B102" s="96" t="s">
        <v>155</v>
      </c>
      <c r="C102" s="183" t="s">
        <v>341</v>
      </c>
      <c r="D102" s="182">
        <v>13.6</v>
      </c>
      <c r="E102" s="86">
        <f t="shared" si="3"/>
        <v>94</v>
      </c>
      <c r="F102" s="26">
        <v>94</v>
      </c>
      <c r="G102" s="26"/>
      <c r="H102" s="26"/>
      <c r="I102" s="26"/>
      <c r="J102" s="26"/>
    </row>
    <row r="103" spans="1:10" s="17" customFormat="1" x14ac:dyDescent="0.25">
      <c r="A103" s="86">
        <f t="shared" si="2"/>
        <v>95</v>
      </c>
      <c r="B103" s="96" t="s">
        <v>263</v>
      </c>
      <c r="C103" s="181" t="s">
        <v>270</v>
      </c>
      <c r="D103" s="182">
        <v>13.6</v>
      </c>
      <c r="E103" s="86">
        <v>94</v>
      </c>
      <c r="F103" s="26">
        <v>95</v>
      </c>
      <c r="G103" s="26"/>
      <c r="H103" s="26"/>
      <c r="I103" s="26"/>
      <c r="J103" s="26"/>
    </row>
    <row r="104" spans="1:10" s="17" customFormat="1" x14ac:dyDescent="0.25">
      <c r="A104" s="86">
        <f t="shared" si="2"/>
        <v>96</v>
      </c>
      <c r="B104" s="96" t="s">
        <v>236</v>
      </c>
      <c r="C104" s="184" t="s">
        <v>237</v>
      </c>
      <c r="D104" s="182">
        <v>13.6</v>
      </c>
      <c r="E104" s="86">
        <v>94</v>
      </c>
      <c r="F104" s="26">
        <v>96</v>
      </c>
      <c r="G104" s="26"/>
      <c r="H104" s="26"/>
      <c r="I104" s="26"/>
      <c r="J104" s="26"/>
    </row>
    <row r="105" spans="1:10" s="17" customFormat="1" x14ac:dyDescent="0.25">
      <c r="A105" s="86">
        <f t="shared" si="2"/>
        <v>97</v>
      </c>
      <c r="B105" s="171" t="s">
        <v>260</v>
      </c>
      <c r="C105" s="181" t="s">
        <v>261</v>
      </c>
      <c r="D105" s="182">
        <v>13.6</v>
      </c>
      <c r="E105" s="86">
        <v>94</v>
      </c>
      <c r="F105" s="26">
        <v>97</v>
      </c>
      <c r="G105" s="26"/>
      <c r="H105" s="26"/>
      <c r="I105" s="26"/>
      <c r="J105" s="26"/>
    </row>
    <row r="106" spans="1:10" s="17" customFormat="1" x14ac:dyDescent="0.25">
      <c r="A106" s="86">
        <f t="shared" si="2"/>
        <v>98</v>
      </c>
      <c r="B106" s="96" t="s">
        <v>170</v>
      </c>
      <c r="C106" s="181" t="s">
        <v>112</v>
      </c>
      <c r="D106" s="182">
        <v>13.6</v>
      </c>
      <c r="E106" s="86">
        <v>94</v>
      </c>
      <c r="F106" s="26">
        <v>98</v>
      </c>
      <c r="G106" s="26"/>
      <c r="H106" s="26"/>
      <c r="I106" s="26"/>
      <c r="J106" s="26"/>
    </row>
    <row r="107" spans="1:10" s="17" customFormat="1" x14ac:dyDescent="0.25">
      <c r="A107" s="86">
        <f t="shared" si="2"/>
        <v>99</v>
      </c>
      <c r="B107" s="96" t="s">
        <v>226</v>
      </c>
      <c r="C107" s="183" t="s">
        <v>221</v>
      </c>
      <c r="D107" s="182">
        <v>13.6</v>
      </c>
      <c r="E107" s="86">
        <v>94</v>
      </c>
      <c r="F107" s="26">
        <v>99</v>
      </c>
      <c r="G107" s="26"/>
      <c r="H107" s="26"/>
      <c r="I107" s="26"/>
      <c r="J107" s="26"/>
    </row>
    <row r="108" spans="1:10" s="17" customFormat="1" x14ac:dyDescent="0.25">
      <c r="A108" s="86">
        <f t="shared" si="2"/>
        <v>100</v>
      </c>
      <c r="B108" s="96" t="s">
        <v>229</v>
      </c>
      <c r="C108" s="184" t="s">
        <v>237</v>
      </c>
      <c r="D108" s="182">
        <v>13.62</v>
      </c>
      <c r="E108" s="86">
        <v>100</v>
      </c>
      <c r="F108" s="26">
        <v>100</v>
      </c>
      <c r="G108" s="26"/>
      <c r="H108" s="26"/>
      <c r="I108" s="26"/>
      <c r="J108" s="26"/>
    </row>
    <row r="109" spans="1:10" s="17" customFormat="1" x14ac:dyDescent="0.25">
      <c r="A109" s="86">
        <f t="shared" si="2"/>
        <v>101</v>
      </c>
      <c r="B109" s="96" t="s">
        <v>268</v>
      </c>
      <c r="C109" s="181" t="s">
        <v>270</v>
      </c>
      <c r="D109" s="182">
        <v>13.64</v>
      </c>
      <c r="E109" s="86">
        <f t="shared" si="3"/>
        <v>101</v>
      </c>
      <c r="F109" s="26">
        <v>101</v>
      </c>
      <c r="G109" s="26"/>
      <c r="H109" s="26"/>
      <c r="I109" s="26"/>
      <c r="J109" s="26"/>
    </row>
    <row r="110" spans="1:10" s="17" customFormat="1" x14ac:dyDescent="0.25">
      <c r="A110" s="86">
        <f t="shared" si="2"/>
        <v>102</v>
      </c>
      <c r="B110" s="171" t="s">
        <v>327</v>
      </c>
      <c r="C110" s="181" t="s">
        <v>159</v>
      </c>
      <c r="D110" s="182">
        <v>13.65</v>
      </c>
      <c r="E110" s="86">
        <f t="shared" si="3"/>
        <v>102</v>
      </c>
      <c r="F110" s="26">
        <v>102</v>
      </c>
      <c r="G110" s="26"/>
      <c r="H110" s="26"/>
      <c r="I110" s="26"/>
      <c r="J110" s="26"/>
    </row>
    <row r="111" spans="1:10" s="17" customFormat="1" x14ac:dyDescent="0.25">
      <c r="A111" s="86">
        <f t="shared" si="2"/>
        <v>103</v>
      </c>
      <c r="B111" s="96" t="s">
        <v>266</v>
      </c>
      <c r="C111" s="181" t="s">
        <v>270</v>
      </c>
      <c r="D111" s="182">
        <v>13.66</v>
      </c>
      <c r="E111" s="86">
        <f t="shared" si="3"/>
        <v>103</v>
      </c>
      <c r="F111" s="26">
        <v>103</v>
      </c>
      <c r="G111" s="26"/>
      <c r="H111" s="26"/>
      <c r="I111" s="26"/>
      <c r="J111" s="26"/>
    </row>
    <row r="112" spans="1:10" s="17" customFormat="1" x14ac:dyDescent="0.25">
      <c r="A112" s="86">
        <f t="shared" si="2"/>
        <v>104</v>
      </c>
      <c r="B112" s="96" t="s">
        <v>346</v>
      </c>
      <c r="C112" s="181" t="s">
        <v>110</v>
      </c>
      <c r="D112" s="182">
        <v>13.66</v>
      </c>
      <c r="E112" s="86">
        <v>103</v>
      </c>
      <c r="F112" s="26">
        <v>104</v>
      </c>
      <c r="G112" s="26"/>
      <c r="H112" s="26"/>
      <c r="I112" s="26"/>
      <c r="J112" s="26"/>
    </row>
    <row r="113" spans="1:10" s="17" customFormat="1" x14ac:dyDescent="0.25">
      <c r="A113" s="86">
        <f t="shared" si="2"/>
        <v>105</v>
      </c>
      <c r="B113" s="171" t="s">
        <v>247</v>
      </c>
      <c r="C113" s="183" t="s">
        <v>253</v>
      </c>
      <c r="D113" s="182">
        <v>13.66</v>
      </c>
      <c r="E113" s="86">
        <v>103</v>
      </c>
      <c r="F113" s="26">
        <v>105</v>
      </c>
      <c r="G113" s="26"/>
      <c r="H113" s="26"/>
      <c r="I113" s="26"/>
      <c r="J113" s="26"/>
    </row>
    <row r="114" spans="1:10" s="17" customFormat="1" x14ac:dyDescent="0.25">
      <c r="A114" s="86">
        <f t="shared" si="2"/>
        <v>106</v>
      </c>
      <c r="B114" s="96" t="s">
        <v>349</v>
      </c>
      <c r="C114" s="181" t="s">
        <v>110</v>
      </c>
      <c r="D114" s="182">
        <v>13.68</v>
      </c>
      <c r="E114" s="86">
        <v>106</v>
      </c>
      <c r="F114" s="26">
        <v>106</v>
      </c>
      <c r="G114" s="26"/>
      <c r="H114" s="26"/>
      <c r="I114" s="26"/>
      <c r="J114" s="26"/>
    </row>
    <row r="115" spans="1:10" s="17" customFormat="1" x14ac:dyDescent="0.25">
      <c r="A115" s="86">
        <f t="shared" si="2"/>
        <v>107</v>
      </c>
      <c r="B115" s="96" t="s">
        <v>230</v>
      </c>
      <c r="C115" s="184" t="s">
        <v>237</v>
      </c>
      <c r="D115" s="182">
        <v>13.68</v>
      </c>
      <c r="E115" s="86">
        <v>106</v>
      </c>
      <c r="F115" s="26">
        <v>107</v>
      </c>
      <c r="G115" s="26"/>
      <c r="H115" s="26"/>
      <c r="I115" s="26"/>
      <c r="J115" s="26"/>
    </row>
    <row r="116" spans="1:10" s="17" customFormat="1" x14ac:dyDescent="0.25">
      <c r="A116" s="86">
        <f t="shared" si="2"/>
        <v>108</v>
      </c>
      <c r="B116" s="96" t="s">
        <v>273</v>
      </c>
      <c r="C116" s="181" t="s">
        <v>330</v>
      </c>
      <c r="D116" s="182">
        <v>13.69</v>
      </c>
      <c r="E116" s="86">
        <v>108</v>
      </c>
      <c r="F116" s="26">
        <v>108</v>
      </c>
      <c r="G116" s="26"/>
      <c r="H116" s="26"/>
      <c r="I116" s="26"/>
      <c r="J116" s="26"/>
    </row>
    <row r="117" spans="1:10" s="17" customFormat="1" x14ac:dyDescent="0.25">
      <c r="A117" s="86">
        <f t="shared" si="2"/>
        <v>109</v>
      </c>
      <c r="B117" s="96" t="s">
        <v>134</v>
      </c>
      <c r="C117" s="181" t="s">
        <v>340</v>
      </c>
      <c r="D117" s="182">
        <v>13.69</v>
      </c>
      <c r="E117" s="86">
        <v>108</v>
      </c>
      <c r="F117" s="26">
        <v>109</v>
      </c>
      <c r="G117" s="26"/>
      <c r="H117" s="26"/>
      <c r="I117" s="26"/>
      <c r="J117" s="26"/>
    </row>
    <row r="118" spans="1:10" s="17" customFormat="1" x14ac:dyDescent="0.25">
      <c r="A118" s="86">
        <f t="shared" si="2"/>
        <v>110</v>
      </c>
      <c r="B118" s="96" t="s">
        <v>369</v>
      </c>
      <c r="C118" s="181" t="s">
        <v>112</v>
      </c>
      <c r="D118" s="182">
        <v>13.7</v>
      </c>
      <c r="E118" s="86">
        <v>110</v>
      </c>
      <c r="F118" s="26">
        <v>110</v>
      </c>
      <c r="G118" s="26"/>
      <c r="H118" s="26"/>
      <c r="I118" s="26"/>
      <c r="J118" s="26"/>
    </row>
    <row r="119" spans="1:10" s="17" customFormat="1" x14ac:dyDescent="0.25">
      <c r="A119" s="86">
        <f t="shared" si="2"/>
        <v>111</v>
      </c>
      <c r="B119" s="171" t="s">
        <v>370</v>
      </c>
      <c r="C119" s="181" t="s">
        <v>219</v>
      </c>
      <c r="D119" s="182">
        <v>13.72</v>
      </c>
      <c r="E119" s="86">
        <f t="shared" si="3"/>
        <v>111</v>
      </c>
      <c r="F119" s="26">
        <v>111</v>
      </c>
      <c r="G119" s="26"/>
      <c r="H119" s="26"/>
      <c r="I119" s="26"/>
      <c r="J119" s="26"/>
    </row>
    <row r="120" spans="1:10" s="17" customFormat="1" x14ac:dyDescent="0.25">
      <c r="A120" s="86">
        <f t="shared" si="2"/>
        <v>112</v>
      </c>
      <c r="B120" s="171" t="s">
        <v>358</v>
      </c>
      <c r="C120" s="181" t="s">
        <v>114</v>
      </c>
      <c r="D120" s="182">
        <v>13.73</v>
      </c>
      <c r="E120" s="86">
        <f t="shared" si="3"/>
        <v>112</v>
      </c>
      <c r="F120" s="26">
        <v>112</v>
      </c>
      <c r="G120" s="26"/>
      <c r="H120" s="26"/>
      <c r="I120" s="26"/>
      <c r="J120" s="26"/>
    </row>
    <row r="121" spans="1:10" s="17" customFormat="1" x14ac:dyDescent="0.25">
      <c r="A121" s="86">
        <f t="shared" si="2"/>
        <v>113</v>
      </c>
      <c r="B121" s="171" t="s">
        <v>354</v>
      </c>
      <c r="C121" s="181" t="s">
        <v>114</v>
      </c>
      <c r="D121" s="182">
        <v>13.74</v>
      </c>
      <c r="E121" s="86">
        <f t="shared" si="3"/>
        <v>113</v>
      </c>
      <c r="F121" s="26">
        <v>113</v>
      </c>
      <c r="G121" s="26"/>
      <c r="H121" s="26"/>
      <c r="I121" s="26"/>
      <c r="J121" s="26"/>
    </row>
    <row r="122" spans="1:10" s="17" customFormat="1" x14ac:dyDescent="0.25">
      <c r="A122" s="86">
        <f t="shared" si="2"/>
        <v>114</v>
      </c>
      <c r="B122" s="96" t="s">
        <v>158</v>
      </c>
      <c r="C122" s="183" t="s">
        <v>341</v>
      </c>
      <c r="D122" s="182">
        <v>13.77</v>
      </c>
      <c r="E122" s="86">
        <f t="shared" si="3"/>
        <v>114</v>
      </c>
      <c r="F122" s="26">
        <v>114</v>
      </c>
      <c r="G122" s="26"/>
      <c r="H122" s="26"/>
      <c r="I122" s="26"/>
      <c r="J122" s="26"/>
    </row>
    <row r="123" spans="1:10" s="17" customFormat="1" x14ac:dyDescent="0.25">
      <c r="A123" s="86">
        <f t="shared" si="2"/>
        <v>115</v>
      </c>
      <c r="B123" s="96" t="s">
        <v>244</v>
      </c>
      <c r="C123" s="181" t="s">
        <v>329</v>
      </c>
      <c r="D123" s="182">
        <v>13.77</v>
      </c>
      <c r="E123" s="86">
        <v>114</v>
      </c>
      <c r="F123" s="26">
        <v>115</v>
      </c>
      <c r="G123" s="26"/>
      <c r="H123" s="26"/>
      <c r="I123" s="26"/>
      <c r="J123" s="26"/>
    </row>
    <row r="124" spans="1:10" s="17" customFormat="1" x14ac:dyDescent="0.25">
      <c r="A124" s="86">
        <f t="shared" si="2"/>
        <v>116</v>
      </c>
      <c r="B124" s="96" t="s">
        <v>272</v>
      </c>
      <c r="C124" s="181" t="s">
        <v>330</v>
      </c>
      <c r="D124" s="182">
        <v>13.77</v>
      </c>
      <c r="E124" s="86">
        <v>114</v>
      </c>
      <c r="F124" s="26">
        <v>116</v>
      </c>
      <c r="G124" s="26"/>
      <c r="H124" s="26"/>
      <c r="I124" s="26"/>
      <c r="J124" s="26"/>
    </row>
    <row r="125" spans="1:10" s="17" customFormat="1" x14ac:dyDescent="0.25">
      <c r="A125" s="86">
        <f t="shared" si="2"/>
        <v>117</v>
      </c>
      <c r="B125" s="98" t="s">
        <v>162</v>
      </c>
      <c r="C125" s="181" t="s">
        <v>160</v>
      </c>
      <c r="D125" s="182">
        <v>13.78</v>
      </c>
      <c r="E125" s="86">
        <v>117</v>
      </c>
      <c r="F125" s="26">
        <v>117</v>
      </c>
      <c r="G125" s="26"/>
      <c r="H125" s="26"/>
      <c r="I125" s="26"/>
      <c r="J125" s="26"/>
    </row>
    <row r="126" spans="1:10" s="17" customFormat="1" x14ac:dyDescent="0.25">
      <c r="A126" s="86">
        <f t="shared" si="2"/>
        <v>118</v>
      </c>
      <c r="B126" s="171" t="s">
        <v>218</v>
      </c>
      <c r="C126" s="181" t="s">
        <v>219</v>
      </c>
      <c r="D126" s="182">
        <v>13.78</v>
      </c>
      <c r="E126" s="86">
        <v>117</v>
      </c>
      <c r="F126" s="26">
        <v>118</v>
      </c>
      <c r="G126" s="26"/>
      <c r="H126" s="26"/>
      <c r="I126" s="26"/>
      <c r="J126" s="26"/>
    </row>
    <row r="127" spans="1:10" s="17" customFormat="1" x14ac:dyDescent="0.25">
      <c r="A127" s="86">
        <f t="shared" si="2"/>
        <v>119</v>
      </c>
      <c r="B127" s="96" t="s">
        <v>371</v>
      </c>
      <c r="C127" s="183" t="s">
        <v>341</v>
      </c>
      <c r="D127" s="182">
        <v>13.79</v>
      </c>
      <c r="E127" s="86">
        <v>119</v>
      </c>
      <c r="F127" s="26">
        <v>119</v>
      </c>
      <c r="G127" s="26"/>
      <c r="H127" s="26"/>
      <c r="I127" s="26"/>
      <c r="J127" s="26"/>
    </row>
    <row r="128" spans="1:10" s="17" customFormat="1" x14ac:dyDescent="0.25">
      <c r="A128" s="86">
        <f t="shared" si="2"/>
        <v>120</v>
      </c>
      <c r="B128" s="96" t="s">
        <v>303</v>
      </c>
      <c r="C128" s="183" t="s">
        <v>310</v>
      </c>
      <c r="D128" s="182">
        <v>13.8</v>
      </c>
      <c r="E128" s="86">
        <f t="shared" si="3"/>
        <v>120</v>
      </c>
      <c r="F128" s="26">
        <v>120</v>
      </c>
      <c r="G128" s="26"/>
      <c r="H128" s="26"/>
      <c r="I128" s="26"/>
      <c r="J128" s="26"/>
    </row>
    <row r="129" spans="1:10" s="17" customFormat="1" x14ac:dyDescent="0.25">
      <c r="A129" s="86">
        <f t="shared" si="2"/>
        <v>121</v>
      </c>
      <c r="B129" s="171" t="s">
        <v>258</v>
      </c>
      <c r="C129" s="181" t="s">
        <v>261</v>
      </c>
      <c r="D129" s="182">
        <v>13.8</v>
      </c>
      <c r="E129" s="86">
        <v>120</v>
      </c>
      <c r="F129" s="26">
        <v>121</v>
      </c>
      <c r="G129" s="26"/>
      <c r="H129" s="26"/>
      <c r="I129" s="26"/>
      <c r="J129" s="26"/>
    </row>
    <row r="130" spans="1:10" s="17" customFormat="1" x14ac:dyDescent="0.25">
      <c r="A130" s="86">
        <f t="shared" si="2"/>
        <v>122</v>
      </c>
      <c r="B130" s="96" t="s">
        <v>187</v>
      </c>
      <c r="C130" s="181" t="s">
        <v>79</v>
      </c>
      <c r="D130" s="182">
        <v>13.81</v>
      </c>
      <c r="E130" s="86">
        <v>122</v>
      </c>
      <c r="F130" s="26">
        <v>122</v>
      </c>
      <c r="G130" s="26"/>
      <c r="H130" s="26"/>
      <c r="I130" s="26"/>
      <c r="J130" s="26"/>
    </row>
    <row r="131" spans="1:10" s="17" customFormat="1" x14ac:dyDescent="0.25">
      <c r="A131" s="86">
        <f t="shared" si="2"/>
        <v>123</v>
      </c>
      <c r="B131" s="96" t="s">
        <v>150</v>
      </c>
      <c r="C131" s="181" t="s">
        <v>320</v>
      </c>
      <c r="D131" s="182">
        <v>13.81</v>
      </c>
      <c r="E131" s="86">
        <f t="shared" si="3"/>
        <v>123</v>
      </c>
      <c r="F131" s="26">
        <v>123</v>
      </c>
      <c r="G131" s="26"/>
      <c r="H131" s="26"/>
      <c r="I131" s="26"/>
      <c r="J131" s="26"/>
    </row>
    <row r="132" spans="1:10" s="17" customFormat="1" x14ac:dyDescent="0.25">
      <c r="A132" s="86">
        <f t="shared" si="2"/>
        <v>124</v>
      </c>
      <c r="B132" s="96" t="s">
        <v>304</v>
      </c>
      <c r="C132" s="183" t="s">
        <v>310</v>
      </c>
      <c r="D132" s="182">
        <v>13.82</v>
      </c>
      <c r="E132" s="86">
        <f t="shared" si="3"/>
        <v>124</v>
      </c>
      <c r="F132" s="26">
        <v>124</v>
      </c>
      <c r="G132" s="26"/>
      <c r="H132" s="26"/>
      <c r="I132" s="26"/>
      <c r="J132" s="26"/>
    </row>
    <row r="133" spans="1:10" s="17" customFormat="1" x14ac:dyDescent="0.25">
      <c r="A133" s="86">
        <f t="shared" si="2"/>
        <v>125</v>
      </c>
      <c r="B133" s="96" t="s">
        <v>283</v>
      </c>
      <c r="C133" s="181" t="s">
        <v>109</v>
      </c>
      <c r="D133" s="182">
        <v>13.83</v>
      </c>
      <c r="E133" s="86">
        <f t="shared" si="3"/>
        <v>125</v>
      </c>
      <c r="F133" s="26">
        <v>125</v>
      </c>
      <c r="G133" s="26"/>
      <c r="H133" s="26"/>
      <c r="I133" s="26"/>
      <c r="J133" s="26"/>
    </row>
    <row r="134" spans="1:10" s="17" customFormat="1" x14ac:dyDescent="0.25">
      <c r="A134" s="86">
        <f t="shared" si="2"/>
        <v>126</v>
      </c>
      <c r="B134" s="96" t="s">
        <v>183</v>
      </c>
      <c r="C134" s="181" t="s">
        <v>79</v>
      </c>
      <c r="D134" s="182">
        <v>13.83</v>
      </c>
      <c r="E134" s="86">
        <v>125</v>
      </c>
      <c r="F134" s="26">
        <v>126</v>
      </c>
      <c r="G134" s="26"/>
      <c r="H134" s="26"/>
      <c r="I134" s="26"/>
      <c r="J134" s="26"/>
    </row>
    <row r="135" spans="1:10" s="17" customFormat="1" x14ac:dyDescent="0.25">
      <c r="A135" s="86">
        <f t="shared" si="2"/>
        <v>127</v>
      </c>
      <c r="B135" s="99" t="s">
        <v>165</v>
      </c>
      <c r="C135" s="181" t="s">
        <v>160</v>
      </c>
      <c r="D135" s="182">
        <v>13.84</v>
      </c>
      <c r="E135" s="86">
        <v>127</v>
      </c>
      <c r="F135" s="26">
        <v>127</v>
      </c>
      <c r="G135" s="26"/>
      <c r="H135" s="26"/>
      <c r="I135" s="26"/>
      <c r="J135" s="26"/>
    </row>
    <row r="136" spans="1:10" s="17" customFormat="1" x14ac:dyDescent="0.25">
      <c r="A136" s="86">
        <f t="shared" si="2"/>
        <v>128</v>
      </c>
      <c r="B136" s="171" t="s">
        <v>125</v>
      </c>
      <c r="C136" s="181" t="s">
        <v>128</v>
      </c>
      <c r="D136" s="182">
        <v>13.84</v>
      </c>
      <c r="E136" s="86">
        <v>127</v>
      </c>
      <c r="F136" s="26">
        <v>128</v>
      </c>
      <c r="G136" s="26"/>
      <c r="H136" s="26"/>
      <c r="I136" s="26"/>
      <c r="J136" s="26"/>
    </row>
    <row r="137" spans="1:10" s="17" customFormat="1" x14ac:dyDescent="0.25">
      <c r="A137" s="86">
        <f t="shared" si="2"/>
        <v>129</v>
      </c>
      <c r="B137" s="96" t="s">
        <v>233</v>
      </c>
      <c r="C137" s="184" t="s">
        <v>237</v>
      </c>
      <c r="D137" s="182">
        <v>13.84</v>
      </c>
      <c r="E137" s="86">
        <v>127</v>
      </c>
      <c r="F137" s="26">
        <v>129</v>
      </c>
      <c r="G137" s="26"/>
      <c r="H137" s="26"/>
      <c r="I137" s="26"/>
      <c r="J137" s="26"/>
    </row>
    <row r="138" spans="1:10" s="17" customFormat="1" x14ac:dyDescent="0.25">
      <c r="A138" s="86">
        <f t="shared" si="2"/>
        <v>130</v>
      </c>
      <c r="B138" s="171" t="s">
        <v>326</v>
      </c>
      <c r="C138" s="181" t="s">
        <v>159</v>
      </c>
      <c r="D138" s="182">
        <v>13.84</v>
      </c>
      <c r="E138" s="86">
        <v>127</v>
      </c>
      <c r="F138" s="26">
        <v>130</v>
      </c>
      <c r="G138" s="26"/>
      <c r="H138" s="26"/>
      <c r="I138" s="26"/>
      <c r="J138" s="26"/>
    </row>
    <row r="139" spans="1:10" s="17" customFormat="1" x14ac:dyDescent="0.25">
      <c r="A139" s="86">
        <f t="shared" ref="A139:A202" si="4">A138+1</f>
        <v>131</v>
      </c>
      <c r="B139" s="171" t="s">
        <v>325</v>
      </c>
      <c r="C139" s="181" t="s">
        <v>159</v>
      </c>
      <c r="D139" s="182">
        <v>13.87</v>
      </c>
      <c r="E139" s="86">
        <v>131</v>
      </c>
      <c r="F139" s="26">
        <v>131</v>
      </c>
      <c r="G139" s="26"/>
      <c r="H139" s="26"/>
      <c r="I139" s="26"/>
      <c r="J139" s="26"/>
    </row>
    <row r="140" spans="1:10" s="17" customFormat="1" x14ac:dyDescent="0.25">
      <c r="A140" s="86">
        <f t="shared" si="4"/>
        <v>132</v>
      </c>
      <c r="B140" s="96" t="s">
        <v>262</v>
      </c>
      <c r="C140" s="181" t="s">
        <v>270</v>
      </c>
      <c r="D140" s="182">
        <v>13.88</v>
      </c>
      <c r="E140" s="86">
        <f t="shared" ref="E140:E202" si="5">E139+1</f>
        <v>132</v>
      </c>
      <c r="F140" s="26">
        <v>132</v>
      </c>
      <c r="G140" s="26"/>
      <c r="H140" s="26"/>
      <c r="I140" s="26"/>
      <c r="J140" s="26"/>
    </row>
    <row r="141" spans="1:10" s="17" customFormat="1" x14ac:dyDescent="0.25">
      <c r="A141" s="86">
        <f t="shared" si="4"/>
        <v>133</v>
      </c>
      <c r="B141" s="171" t="s">
        <v>254</v>
      </c>
      <c r="C141" s="181" t="s">
        <v>261</v>
      </c>
      <c r="D141" s="182">
        <v>13.88</v>
      </c>
      <c r="E141" s="86">
        <v>132</v>
      </c>
      <c r="F141" s="26">
        <v>133</v>
      </c>
      <c r="G141" s="26"/>
      <c r="H141" s="26"/>
      <c r="I141" s="26"/>
      <c r="J141" s="26"/>
    </row>
    <row r="142" spans="1:10" s="17" customFormat="1" x14ac:dyDescent="0.25">
      <c r="A142" s="86">
        <f t="shared" si="4"/>
        <v>134</v>
      </c>
      <c r="B142" s="96" t="s">
        <v>269</v>
      </c>
      <c r="C142" s="181" t="s">
        <v>270</v>
      </c>
      <c r="D142" s="182">
        <v>13.9</v>
      </c>
      <c r="E142" s="86">
        <v>134</v>
      </c>
      <c r="F142" s="26">
        <v>134</v>
      </c>
      <c r="G142" s="26"/>
      <c r="H142" s="26"/>
      <c r="I142" s="26"/>
      <c r="J142" s="26"/>
    </row>
    <row r="143" spans="1:10" s="17" customFormat="1" x14ac:dyDescent="0.25">
      <c r="A143" s="86">
        <f t="shared" si="4"/>
        <v>135</v>
      </c>
      <c r="B143" s="96" t="s">
        <v>199</v>
      </c>
      <c r="C143" s="181" t="s">
        <v>205</v>
      </c>
      <c r="D143" s="182">
        <v>13.9</v>
      </c>
      <c r="E143" s="86">
        <v>134</v>
      </c>
      <c r="F143" s="26">
        <v>135</v>
      </c>
      <c r="G143" s="26"/>
      <c r="H143" s="26"/>
      <c r="I143" s="26"/>
      <c r="J143" s="26"/>
    </row>
    <row r="144" spans="1:10" s="17" customFormat="1" x14ac:dyDescent="0.25">
      <c r="A144" s="86">
        <f t="shared" si="4"/>
        <v>136</v>
      </c>
      <c r="B144" s="171" t="s">
        <v>249</v>
      </c>
      <c r="C144" s="183" t="s">
        <v>253</v>
      </c>
      <c r="D144" s="182">
        <v>13.9</v>
      </c>
      <c r="E144" s="86">
        <v>134</v>
      </c>
      <c r="F144" s="26">
        <v>136</v>
      </c>
      <c r="G144" s="26"/>
      <c r="H144" s="26"/>
      <c r="I144" s="26"/>
      <c r="J144" s="26"/>
    </row>
    <row r="145" spans="1:10" s="17" customFormat="1" x14ac:dyDescent="0.25">
      <c r="A145" s="86">
        <f t="shared" si="4"/>
        <v>137</v>
      </c>
      <c r="B145" s="171" t="s">
        <v>357</v>
      </c>
      <c r="C145" s="181" t="s">
        <v>114</v>
      </c>
      <c r="D145" s="182">
        <v>13.92</v>
      </c>
      <c r="E145" s="86">
        <v>137</v>
      </c>
      <c r="F145" s="26">
        <v>137</v>
      </c>
      <c r="G145" s="26"/>
      <c r="H145" s="26"/>
      <c r="I145" s="26"/>
      <c r="J145" s="26"/>
    </row>
    <row r="146" spans="1:10" s="17" customFormat="1" x14ac:dyDescent="0.25">
      <c r="A146" s="86">
        <f t="shared" si="4"/>
        <v>138</v>
      </c>
      <c r="B146" s="96" t="s">
        <v>231</v>
      </c>
      <c r="C146" s="184" t="s">
        <v>237</v>
      </c>
      <c r="D146" s="182">
        <v>13.93</v>
      </c>
      <c r="E146" s="86">
        <f t="shared" si="5"/>
        <v>138</v>
      </c>
      <c r="F146" s="26">
        <v>138</v>
      </c>
      <c r="G146" s="26"/>
      <c r="H146" s="26"/>
      <c r="I146" s="26"/>
      <c r="J146" s="26"/>
    </row>
    <row r="147" spans="1:10" s="17" customFormat="1" x14ac:dyDescent="0.25">
      <c r="A147" s="86">
        <f t="shared" si="4"/>
        <v>139</v>
      </c>
      <c r="B147" s="171" t="s">
        <v>372</v>
      </c>
      <c r="C147" s="181" t="s">
        <v>293</v>
      </c>
      <c r="D147" s="182">
        <v>13.94</v>
      </c>
      <c r="E147" s="86">
        <f t="shared" si="5"/>
        <v>139</v>
      </c>
      <c r="F147" s="26">
        <v>139</v>
      </c>
      <c r="G147" s="26"/>
      <c r="H147" s="26"/>
      <c r="I147" s="26"/>
      <c r="J147" s="26"/>
    </row>
    <row r="148" spans="1:10" s="17" customFormat="1" x14ac:dyDescent="0.25">
      <c r="A148" s="86">
        <f t="shared" si="4"/>
        <v>140</v>
      </c>
      <c r="B148" s="171" t="s">
        <v>216</v>
      </c>
      <c r="C148" s="181" t="s">
        <v>219</v>
      </c>
      <c r="D148" s="182">
        <v>14</v>
      </c>
      <c r="E148" s="86">
        <f t="shared" si="5"/>
        <v>140</v>
      </c>
      <c r="F148" s="26">
        <v>140</v>
      </c>
      <c r="G148" s="26"/>
      <c r="H148" s="26"/>
      <c r="I148" s="26"/>
      <c r="J148" s="26"/>
    </row>
    <row r="149" spans="1:10" s="17" customFormat="1" x14ac:dyDescent="0.25">
      <c r="A149" s="86">
        <f t="shared" si="4"/>
        <v>141</v>
      </c>
      <c r="B149" s="96" t="s">
        <v>367</v>
      </c>
      <c r="C149" s="181" t="s">
        <v>112</v>
      </c>
      <c r="D149" s="182">
        <v>14</v>
      </c>
      <c r="E149" s="86">
        <v>140</v>
      </c>
      <c r="F149" s="26">
        <v>141</v>
      </c>
      <c r="G149" s="26"/>
      <c r="H149" s="26"/>
      <c r="I149" s="26"/>
      <c r="J149" s="26"/>
    </row>
    <row r="150" spans="1:10" s="17" customFormat="1" x14ac:dyDescent="0.25">
      <c r="A150" s="86">
        <f t="shared" si="4"/>
        <v>142</v>
      </c>
      <c r="B150" s="96" t="s">
        <v>135</v>
      </c>
      <c r="C150" s="181" t="s">
        <v>340</v>
      </c>
      <c r="D150" s="182">
        <v>14</v>
      </c>
      <c r="E150" s="86">
        <v>140</v>
      </c>
      <c r="F150" s="26">
        <v>142</v>
      </c>
      <c r="G150" s="26"/>
      <c r="H150" s="26"/>
      <c r="I150" s="26"/>
      <c r="J150" s="26"/>
    </row>
    <row r="151" spans="1:10" s="17" customFormat="1" x14ac:dyDescent="0.25">
      <c r="A151" s="86">
        <f t="shared" si="4"/>
        <v>143</v>
      </c>
      <c r="B151" s="96" t="s">
        <v>222</v>
      </c>
      <c r="C151" s="183" t="s">
        <v>221</v>
      </c>
      <c r="D151" s="182">
        <v>14</v>
      </c>
      <c r="E151" s="86">
        <v>140</v>
      </c>
      <c r="F151" s="26">
        <v>143</v>
      </c>
      <c r="G151" s="26"/>
      <c r="H151" s="26"/>
      <c r="I151" s="26"/>
      <c r="J151" s="26"/>
    </row>
    <row r="152" spans="1:10" s="17" customFormat="1" x14ac:dyDescent="0.25">
      <c r="A152" s="86">
        <f t="shared" si="4"/>
        <v>144</v>
      </c>
      <c r="B152" s="171" t="s">
        <v>279</v>
      </c>
      <c r="C152" s="181" t="s">
        <v>109</v>
      </c>
      <c r="D152" s="182">
        <v>14.01</v>
      </c>
      <c r="E152" s="86">
        <v>144</v>
      </c>
      <c r="F152" s="26">
        <v>144</v>
      </c>
      <c r="G152" s="26"/>
      <c r="H152" s="26"/>
      <c r="I152" s="26"/>
      <c r="J152" s="26"/>
    </row>
    <row r="153" spans="1:10" s="17" customFormat="1" x14ac:dyDescent="0.25">
      <c r="A153" s="86">
        <f t="shared" si="4"/>
        <v>145</v>
      </c>
      <c r="B153" s="171" t="s">
        <v>213</v>
      </c>
      <c r="C153" s="181" t="s">
        <v>219</v>
      </c>
      <c r="D153" s="182">
        <v>14.03</v>
      </c>
      <c r="E153" s="86">
        <f t="shared" si="5"/>
        <v>145</v>
      </c>
      <c r="F153" s="26">
        <v>145</v>
      </c>
      <c r="G153" s="26"/>
      <c r="H153" s="26"/>
      <c r="I153" s="26"/>
      <c r="J153" s="26"/>
    </row>
    <row r="154" spans="1:10" s="17" customFormat="1" x14ac:dyDescent="0.25">
      <c r="A154" s="86">
        <f t="shared" si="4"/>
        <v>146</v>
      </c>
      <c r="B154" s="96" t="s">
        <v>308</v>
      </c>
      <c r="C154" s="183" t="s">
        <v>310</v>
      </c>
      <c r="D154" s="182">
        <v>14.03</v>
      </c>
      <c r="E154" s="86">
        <v>145</v>
      </c>
      <c r="F154" s="26">
        <v>146</v>
      </c>
      <c r="G154" s="26"/>
      <c r="H154" s="26"/>
      <c r="I154" s="26"/>
      <c r="J154" s="26"/>
    </row>
    <row r="155" spans="1:10" s="17" customFormat="1" x14ac:dyDescent="0.25">
      <c r="A155" s="86">
        <f t="shared" si="4"/>
        <v>147</v>
      </c>
      <c r="B155" s="96" t="s">
        <v>182</v>
      </c>
      <c r="C155" s="181" t="s">
        <v>79</v>
      </c>
      <c r="D155" s="182">
        <v>14.04</v>
      </c>
      <c r="E155" s="86">
        <v>147</v>
      </c>
      <c r="F155" s="26">
        <v>147</v>
      </c>
      <c r="G155" s="26"/>
      <c r="H155" s="26"/>
      <c r="I155" s="26"/>
      <c r="J155" s="26"/>
    </row>
    <row r="156" spans="1:10" s="17" customFormat="1" x14ac:dyDescent="0.25">
      <c r="A156" s="86">
        <f t="shared" si="4"/>
        <v>148</v>
      </c>
      <c r="B156" s="96" t="s">
        <v>147</v>
      </c>
      <c r="C156" s="181" t="s">
        <v>320</v>
      </c>
      <c r="D156" s="182">
        <v>14.05</v>
      </c>
      <c r="E156" s="86">
        <f t="shared" si="5"/>
        <v>148</v>
      </c>
      <c r="F156" s="26">
        <v>148</v>
      </c>
      <c r="G156" s="26"/>
      <c r="H156" s="26"/>
      <c r="I156" s="26"/>
      <c r="J156" s="26"/>
    </row>
    <row r="157" spans="1:10" s="17" customFormat="1" x14ac:dyDescent="0.25">
      <c r="A157" s="86">
        <f t="shared" si="4"/>
        <v>149</v>
      </c>
      <c r="B157" s="96" t="s">
        <v>202</v>
      </c>
      <c r="C157" s="181" t="s">
        <v>205</v>
      </c>
      <c r="D157" s="182">
        <v>14.09</v>
      </c>
      <c r="E157" s="86">
        <f t="shared" si="5"/>
        <v>149</v>
      </c>
      <c r="F157" s="26">
        <v>149</v>
      </c>
      <c r="G157" s="26"/>
      <c r="H157" s="26"/>
      <c r="I157" s="26"/>
      <c r="J157" s="26"/>
    </row>
    <row r="158" spans="1:10" s="17" customFormat="1" x14ac:dyDescent="0.25">
      <c r="A158" s="86">
        <f t="shared" si="4"/>
        <v>150</v>
      </c>
      <c r="B158" s="96" t="s">
        <v>271</v>
      </c>
      <c r="C158" s="181" t="s">
        <v>330</v>
      </c>
      <c r="D158" s="182">
        <v>14.1</v>
      </c>
      <c r="E158" s="86">
        <f t="shared" si="5"/>
        <v>150</v>
      </c>
      <c r="F158" s="26">
        <v>150</v>
      </c>
      <c r="G158" s="26"/>
      <c r="H158" s="26"/>
      <c r="I158" s="26"/>
      <c r="J158" s="26"/>
    </row>
    <row r="159" spans="1:10" s="17" customFormat="1" ht="19.95" customHeight="1" x14ac:dyDescent="0.25">
      <c r="A159" s="86">
        <f t="shared" si="4"/>
        <v>151</v>
      </c>
      <c r="B159" s="96" t="s">
        <v>275</v>
      </c>
      <c r="C159" s="181" t="s">
        <v>330</v>
      </c>
      <c r="D159" s="182">
        <v>14.1</v>
      </c>
      <c r="E159" s="86">
        <v>150</v>
      </c>
      <c r="F159" s="26">
        <v>151</v>
      </c>
      <c r="G159" s="26"/>
      <c r="H159" s="26"/>
      <c r="I159" s="26"/>
      <c r="J159" s="26"/>
    </row>
    <row r="160" spans="1:10" s="17" customFormat="1" x14ac:dyDescent="0.25">
      <c r="A160" s="86">
        <f t="shared" si="4"/>
        <v>152</v>
      </c>
      <c r="B160" s="99" t="s">
        <v>164</v>
      </c>
      <c r="C160" s="181" t="s">
        <v>160</v>
      </c>
      <c r="D160" s="182">
        <v>14.11</v>
      </c>
      <c r="E160" s="86">
        <v>152</v>
      </c>
      <c r="F160" s="26">
        <v>152</v>
      </c>
      <c r="G160" s="26"/>
      <c r="H160" s="26"/>
      <c r="I160" s="26"/>
      <c r="J160" s="26"/>
    </row>
    <row r="161" spans="1:10" s="17" customFormat="1" x14ac:dyDescent="0.25">
      <c r="A161" s="86">
        <f t="shared" si="4"/>
        <v>153</v>
      </c>
      <c r="B161" s="96" t="s">
        <v>284</v>
      </c>
      <c r="C161" s="181" t="s">
        <v>109</v>
      </c>
      <c r="D161" s="182">
        <v>14.13</v>
      </c>
      <c r="E161" s="86">
        <f t="shared" si="5"/>
        <v>153</v>
      </c>
      <c r="F161" s="26">
        <v>153</v>
      </c>
      <c r="G161" s="26"/>
      <c r="H161" s="26"/>
      <c r="I161" s="26"/>
      <c r="J161" s="26"/>
    </row>
    <row r="162" spans="1:10" s="17" customFormat="1" x14ac:dyDescent="0.25">
      <c r="A162" s="86">
        <f t="shared" si="4"/>
        <v>154</v>
      </c>
      <c r="B162" s="171" t="s">
        <v>251</v>
      </c>
      <c r="C162" s="183" t="s">
        <v>253</v>
      </c>
      <c r="D162" s="182">
        <v>14.13</v>
      </c>
      <c r="E162" s="86">
        <v>153</v>
      </c>
      <c r="F162" s="26">
        <v>154</v>
      </c>
      <c r="G162" s="26"/>
      <c r="H162" s="26"/>
      <c r="I162" s="26"/>
      <c r="J162" s="26"/>
    </row>
    <row r="163" spans="1:10" s="17" customFormat="1" x14ac:dyDescent="0.25">
      <c r="A163" s="86">
        <f t="shared" si="4"/>
        <v>155</v>
      </c>
      <c r="B163" s="170" t="s">
        <v>395</v>
      </c>
      <c r="C163" s="181" t="s">
        <v>340</v>
      </c>
      <c r="D163" s="182">
        <v>14.14</v>
      </c>
      <c r="E163" s="86">
        <v>155</v>
      </c>
      <c r="F163" s="26">
        <v>155</v>
      </c>
      <c r="G163" s="26"/>
      <c r="H163" s="26"/>
      <c r="I163" s="26"/>
      <c r="J163" s="26"/>
    </row>
    <row r="164" spans="1:10" s="17" customFormat="1" x14ac:dyDescent="0.25">
      <c r="A164" s="86">
        <f t="shared" si="4"/>
        <v>156</v>
      </c>
      <c r="B164" s="96" t="s">
        <v>149</v>
      </c>
      <c r="C164" s="181" t="s">
        <v>320</v>
      </c>
      <c r="D164" s="182">
        <v>14.15</v>
      </c>
      <c r="E164" s="86">
        <f t="shared" si="5"/>
        <v>156</v>
      </c>
      <c r="F164" s="26">
        <v>156</v>
      </c>
      <c r="G164" s="26"/>
      <c r="H164" s="26"/>
      <c r="I164" s="26"/>
      <c r="J164" s="26"/>
    </row>
    <row r="165" spans="1:10" s="17" customFormat="1" x14ac:dyDescent="0.25">
      <c r="A165" s="86">
        <f t="shared" si="4"/>
        <v>157</v>
      </c>
      <c r="B165" s="96" t="s">
        <v>234</v>
      </c>
      <c r="C165" s="184" t="s">
        <v>237</v>
      </c>
      <c r="D165" s="182">
        <v>14.15</v>
      </c>
      <c r="E165" s="86">
        <v>156</v>
      </c>
      <c r="F165" s="26">
        <v>157</v>
      </c>
      <c r="G165" s="26"/>
      <c r="H165" s="26"/>
      <c r="I165" s="26"/>
      <c r="J165" s="26"/>
    </row>
    <row r="166" spans="1:10" s="17" customFormat="1" x14ac:dyDescent="0.25">
      <c r="A166" s="86">
        <f t="shared" si="4"/>
        <v>158</v>
      </c>
      <c r="B166" s="96" t="s">
        <v>309</v>
      </c>
      <c r="C166" s="183" t="s">
        <v>310</v>
      </c>
      <c r="D166" s="182">
        <v>14.15</v>
      </c>
      <c r="E166" s="86">
        <v>156</v>
      </c>
      <c r="F166" s="26">
        <v>158</v>
      </c>
      <c r="G166" s="26"/>
      <c r="H166" s="26"/>
      <c r="I166" s="26"/>
      <c r="J166" s="26"/>
    </row>
    <row r="167" spans="1:10" s="17" customFormat="1" x14ac:dyDescent="0.25">
      <c r="A167" s="86">
        <f t="shared" si="4"/>
        <v>159</v>
      </c>
      <c r="B167" s="96" t="s">
        <v>129</v>
      </c>
      <c r="C167" s="181" t="s">
        <v>340</v>
      </c>
      <c r="D167" s="182">
        <v>14.15</v>
      </c>
      <c r="E167" s="86">
        <v>156</v>
      </c>
      <c r="F167" s="26">
        <v>159</v>
      </c>
      <c r="G167" s="26"/>
      <c r="H167" s="26"/>
      <c r="I167" s="26"/>
      <c r="J167" s="26"/>
    </row>
    <row r="168" spans="1:10" s="17" customFormat="1" x14ac:dyDescent="0.25">
      <c r="A168" s="86">
        <f t="shared" si="4"/>
        <v>160</v>
      </c>
      <c r="B168" s="96" t="s">
        <v>282</v>
      </c>
      <c r="C168" s="181" t="s">
        <v>109</v>
      </c>
      <c r="D168" s="182">
        <v>14.17</v>
      </c>
      <c r="E168" s="86">
        <v>160</v>
      </c>
      <c r="F168" s="26">
        <v>160</v>
      </c>
      <c r="G168" s="26"/>
      <c r="H168" s="26"/>
      <c r="I168" s="26"/>
      <c r="J168" s="26"/>
    </row>
    <row r="169" spans="1:10" s="17" customFormat="1" x14ac:dyDescent="0.25">
      <c r="A169" s="86">
        <f t="shared" si="4"/>
        <v>161</v>
      </c>
      <c r="B169" s="99" t="s">
        <v>328</v>
      </c>
      <c r="C169" s="181" t="s">
        <v>159</v>
      </c>
      <c r="D169" s="182">
        <v>14.17</v>
      </c>
      <c r="E169" s="86">
        <v>160</v>
      </c>
      <c r="F169" s="26">
        <v>161</v>
      </c>
      <c r="G169" s="26"/>
      <c r="H169" s="26"/>
      <c r="I169" s="26"/>
      <c r="J169" s="26"/>
    </row>
    <row r="170" spans="1:10" s="17" customFormat="1" x14ac:dyDescent="0.25">
      <c r="A170" s="86">
        <f t="shared" si="4"/>
        <v>162</v>
      </c>
      <c r="B170" s="171" t="s">
        <v>259</v>
      </c>
      <c r="C170" s="181" t="s">
        <v>261</v>
      </c>
      <c r="D170" s="182">
        <v>14.2</v>
      </c>
      <c r="E170" s="86">
        <v>162</v>
      </c>
      <c r="F170" s="26">
        <v>162</v>
      </c>
      <c r="G170" s="26"/>
      <c r="H170" s="26"/>
      <c r="I170" s="26"/>
      <c r="J170" s="26"/>
    </row>
    <row r="171" spans="1:10" s="17" customFormat="1" x14ac:dyDescent="0.25">
      <c r="A171" s="86">
        <f t="shared" si="4"/>
        <v>163</v>
      </c>
      <c r="B171" s="96" t="s">
        <v>365</v>
      </c>
      <c r="C171" s="181" t="s">
        <v>112</v>
      </c>
      <c r="D171" s="182">
        <v>14.2</v>
      </c>
      <c r="E171" s="86">
        <v>162</v>
      </c>
      <c r="F171" s="26">
        <v>163</v>
      </c>
      <c r="G171" s="26"/>
      <c r="H171" s="26"/>
      <c r="I171" s="26"/>
      <c r="J171" s="26"/>
    </row>
    <row r="172" spans="1:10" s="17" customFormat="1" x14ac:dyDescent="0.25">
      <c r="A172" s="86">
        <f t="shared" si="4"/>
        <v>164</v>
      </c>
      <c r="B172" s="171" t="s">
        <v>246</v>
      </c>
      <c r="C172" s="183" t="s">
        <v>253</v>
      </c>
      <c r="D172" s="182">
        <v>14.2</v>
      </c>
      <c r="E172" s="86">
        <v>162</v>
      </c>
      <c r="F172" s="26">
        <v>164</v>
      </c>
      <c r="G172" s="26"/>
      <c r="H172" s="26"/>
      <c r="I172" s="26"/>
      <c r="J172" s="26"/>
    </row>
    <row r="173" spans="1:10" s="17" customFormat="1" x14ac:dyDescent="0.25">
      <c r="A173" s="86">
        <f t="shared" si="4"/>
        <v>165</v>
      </c>
      <c r="B173" s="171" t="s">
        <v>290</v>
      </c>
      <c r="C173" s="181" t="s">
        <v>293</v>
      </c>
      <c r="D173" s="182">
        <v>14.21</v>
      </c>
      <c r="E173" s="86">
        <v>165</v>
      </c>
      <c r="F173" s="26">
        <v>165</v>
      </c>
      <c r="G173" s="26"/>
      <c r="H173" s="26"/>
      <c r="I173" s="26"/>
      <c r="J173" s="26"/>
    </row>
    <row r="174" spans="1:10" s="17" customFormat="1" x14ac:dyDescent="0.25">
      <c r="A174" s="86">
        <f t="shared" si="4"/>
        <v>166</v>
      </c>
      <c r="B174" s="96" t="s">
        <v>305</v>
      </c>
      <c r="C174" s="183" t="s">
        <v>310</v>
      </c>
      <c r="D174" s="182">
        <v>14.22</v>
      </c>
      <c r="E174" s="86">
        <f t="shared" si="5"/>
        <v>166</v>
      </c>
      <c r="F174" s="26">
        <v>166</v>
      </c>
      <c r="G174" s="26"/>
      <c r="H174" s="26"/>
      <c r="I174" s="26"/>
      <c r="J174" s="26"/>
    </row>
    <row r="175" spans="1:10" s="17" customFormat="1" x14ac:dyDescent="0.25">
      <c r="A175" s="86">
        <f t="shared" si="4"/>
        <v>167</v>
      </c>
      <c r="B175" s="171" t="s">
        <v>299</v>
      </c>
      <c r="C175" s="183" t="s">
        <v>343</v>
      </c>
      <c r="D175" s="182">
        <v>14.24</v>
      </c>
      <c r="E175" s="86">
        <f t="shared" si="5"/>
        <v>167</v>
      </c>
      <c r="F175" s="26">
        <v>167</v>
      </c>
      <c r="G175" s="26"/>
      <c r="H175" s="26"/>
      <c r="I175" s="26"/>
      <c r="J175" s="26"/>
    </row>
    <row r="176" spans="1:10" s="17" customFormat="1" x14ac:dyDescent="0.25">
      <c r="A176" s="86">
        <f t="shared" si="4"/>
        <v>168</v>
      </c>
      <c r="B176" s="99" t="s">
        <v>166</v>
      </c>
      <c r="C176" s="181" t="s">
        <v>160</v>
      </c>
      <c r="D176" s="182">
        <v>14.28</v>
      </c>
      <c r="E176" s="86">
        <f t="shared" si="5"/>
        <v>168</v>
      </c>
      <c r="F176" s="26">
        <v>168</v>
      </c>
      <c r="G176" s="26"/>
      <c r="H176" s="26"/>
      <c r="I176" s="26"/>
      <c r="J176" s="26"/>
    </row>
    <row r="177" spans="1:10" s="17" customFormat="1" x14ac:dyDescent="0.25">
      <c r="A177" s="86">
        <f t="shared" si="4"/>
        <v>169</v>
      </c>
      <c r="B177" s="96" t="s">
        <v>347</v>
      </c>
      <c r="C177" s="181" t="s">
        <v>110</v>
      </c>
      <c r="D177" s="182">
        <v>14.29</v>
      </c>
      <c r="E177" s="86">
        <f t="shared" si="5"/>
        <v>169</v>
      </c>
      <c r="F177" s="26">
        <v>169</v>
      </c>
      <c r="G177" s="26"/>
      <c r="H177" s="26"/>
      <c r="I177" s="26"/>
      <c r="J177" s="26"/>
    </row>
    <row r="178" spans="1:10" s="17" customFormat="1" x14ac:dyDescent="0.25">
      <c r="A178" s="86">
        <f t="shared" si="4"/>
        <v>170</v>
      </c>
      <c r="B178" s="96" t="s">
        <v>151</v>
      </c>
      <c r="C178" s="181" t="s">
        <v>320</v>
      </c>
      <c r="D178" s="182">
        <v>14.29</v>
      </c>
      <c r="E178" s="86">
        <v>169</v>
      </c>
      <c r="F178" s="26">
        <v>170</v>
      </c>
      <c r="G178" s="26"/>
      <c r="H178" s="26"/>
      <c r="I178" s="26"/>
      <c r="J178" s="26"/>
    </row>
    <row r="179" spans="1:10" s="17" customFormat="1" x14ac:dyDescent="0.25">
      <c r="A179" s="86">
        <f t="shared" si="4"/>
        <v>171</v>
      </c>
      <c r="B179" s="171" t="s">
        <v>287</v>
      </c>
      <c r="C179" s="181" t="s">
        <v>293</v>
      </c>
      <c r="D179" s="182">
        <v>14.3</v>
      </c>
      <c r="E179" s="86">
        <v>171</v>
      </c>
      <c r="F179" s="26">
        <v>171</v>
      </c>
      <c r="G179" s="26"/>
      <c r="H179" s="26"/>
      <c r="I179" s="26"/>
      <c r="J179" s="26"/>
    </row>
    <row r="180" spans="1:10" s="17" customFormat="1" x14ac:dyDescent="0.25">
      <c r="A180" s="86">
        <f t="shared" si="4"/>
        <v>172</v>
      </c>
      <c r="B180" s="171" t="s">
        <v>297</v>
      </c>
      <c r="C180" s="183" t="s">
        <v>343</v>
      </c>
      <c r="D180" s="182">
        <v>14.31</v>
      </c>
      <c r="E180" s="86">
        <f t="shared" si="5"/>
        <v>172</v>
      </c>
      <c r="F180" s="26">
        <v>172</v>
      </c>
      <c r="G180" s="26"/>
      <c r="H180" s="26"/>
      <c r="I180" s="26"/>
      <c r="J180" s="26"/>
    </row>
    <row r="181" spans="1:10" s="17" customFormat="1" x14ac:dyDescent="0.25">
      <c r="A181" s="86">
        <f t="shared" si="4"/>
        <v>173</v>
      </c>
      <c r="B181" s="171" t="s">
        <v>291</v>
      </c>
      <c r="C181" s="181" t="s">
        <v>293</v>
      </c>
      <c r="D181" s="182">
        <v>14.31</v>
      </c>
      <c r="E181" s="86">
        <v>172</v>
      </c>
      <c r="F181" s="26">
        <v>173</v>
      </c>
      <c r="G181" s="26"/>
      <c r="H181" s="26"/>
      <c r="I181" s="26"/>
      <c r="J181" s="26"/>
    </row>
    <row r="182" spans="1:10" s="17" customFormat="1" x14ac:dyDescent="0.25">
      <c r="A182" s="86">
        <f t="shared" si="4"/>
        <v>174</v>
      </c>
      <c r="B182" s="96" t="s">
        <v>138</v>
      </c>
      <c r="C182" s="183" t="s">
        <v>339</v>
      </c>
      <c r="D182" s="182">
        <v>14.31</v>
      </c>
      <c r="E182" s="86">
        <v>172</v>
      </c>
      <c r="F182" s="26">
        <v>174</v>
      </c>
      <c r="G182" s="26"/>
      <c r="H182" s="26"/>
      <c r="I182" s="26"/>
      <c r="J182" s="26"/>
    </row>
    <row r="183" spans="1:10" s="17" customFormat="1" x14ac:dyDescent="0.25">
      <c r="A183" s="86">
        <f t="shared" si="4"/>
        <v>175</v>
      </c>
      <c r="B183" s="96" t="s">
        <v>197</v>
      </c>
      <c r="C183" s="181" t="s">
        <v>205</v>
      </c>
      <c r="D183" s="182">
        <v>14.34</v>
      </c>
      <c r="E183" s="86">
        <v>175</v>
      </c>
      <c r="F183" s="26">
        <v>175</v>
      </c>
      <c r="G183" s="26"/>
      <c r="H183" s="26"/>
      <c r="I183" s="26"/>
      <c r="J183" s="26"/>
    </row>
    <row r="184" spans="1:10" s="17" customFormat="1" x14ac:dyDescent="0.25">
      <c r="A184" s="86">
        <f t="shared" si="4"/>
        <v>176</v>
      </c>
      <c r="B184" s="96" t="s">
        <v>302</v>
      </c>
      <c r="C184" s="183" t="s">
        <v>310</v>
      </c>
      <c r="D184" s="182">
        <v>14.34</v>
      </c>
      <c r="E184" s="86">
        <v>175</v>
      </c>
      <c r="F184" s="26">
        <v>176</v>
      </c>
      <c r="G184" s="26"/>
      <c r="H184" s="26"/>
      <c r="I184" s="26"/>
      <c r="J184" s="26"/>
    </row>
    <row r="185" spans="1:10" s="17" customFormat="1" x14ac:dyDescent="0.25">
      <c r="A185" s="86">
        <f t="shared" si="4"/>
        <v>177</v>
      </c>
      <c r="B185" s="96" t="s">
        <v>224</v>
      </c>
      <c r="C185" s="183" t="s">
        <v>221</v>
      </c>
      <c r="D185" s="182">
        <v>14.37</v>
      </c>
      <c r="E185" s="86">
        <v>177</v>
      </c>
      <c r="F185" s="26">
        <v>177</v>
      </c>
      <c r="G185" s="26"/>
      <c r="H185" s="26"/>
      <c r="I185" s="26"/>
      <c r="J185" s="26"/>
    </row>
    <row r="186" spans="1:10" s="17" customFormat="1" x14ac:dyDescent="0.25">
      <c r="A186" s="86">
        <f t="shared" si="4"/>
        <v>178</v>
      </c>
      <c r="B186" s="96" t="s">
        <v>285</v>
      </c>
      <c r="C186" s="181" t="s">
        <v>109</v>
      </c>
      <c r="D186" s="182">
        <v>14.41</v>
      </c>
      <c r="E186" s="86">
        <f t="shared" si="5"/>
        <v>178</v>
      </c>
      <c r="F186" s="26">
        <v>178</v>
      </c>
      <c r="G186" s="26"/>
      <c r="H186" s="26"/>
      <c r="I186" s="26"/>
      <c r="J186" s="26"/>
    </row>
    <row r="187" spans="1:10" s="17" customFormat="1" x14ac:dyDescent="0.25">
      <c r="A187" s="86">
        <f t="shared" si="4"/>
        <v>179</v>
      </c>
      <c r="B187" s="99" t="s">
        <v>361</v>
      </c>
      <c r="C187" s="181" t="s">
        <v>160</v>
      </c>
      <c r="D187" s="182">
        <v>14.43</v>
      </c>
      <c r="E187" s="86">
        <f t="shared" si="5"/>
        <v>179</v>
      </c>
      <c r="F187" s="26">
        <v>179</v>
      </c>
      <c r="G187" s="26"/>
      <c r="H187" s="26"/>
      <c r="I187" s="26"/>
      <c r="J187" s="26"/>
    </row>
    <row r="188" spans="1:10" s="17" customFormat="1" x14ac:dyDescent="0.25">
      <c r="A188" s="86">
        <f t="shared" si="4"/>
        <v>180</v>
      </c>
      <c r="B188" s="96" t="s">
        <v>277</v>
      </c>
      <c r="C188" s="181" t="s">
        <v>330</v>
      </c>
      <c r="D188" s="182">
        <v>14.5</v>
      </c>
      <c r="E188" s="86">
        <f t="shared" si="5"/>
        <v>180</v>
      </c>
      <c r="F188" s="26">
        <v>180</v>
      </c>
      <c r="G188" s="26"/>
      <c r="H188" s="26"/>
      <c r="I188" s="26"/>
      <c r="J188" s="26"/>
    </row>
    <row r="189" spans="1:10" s="17" customFormat="1" x14ac:dyDescent="0.25">
      <c r="A189" s="86">
        <f t="shared" si="4"/>
        <v>181</v>
      </c>
      <c r="B189" s="96" t="s">
        <v>207</v>
      </c>
      <c r="C189" s="181" t="s">
        <v>344</v>
      </c>
      <c r="D189" s="182">
        <v>14.51</v>
      </c>
      <c r="E189" s="86">
        <f t="shared" si="5"/>
        <v>181</v>
      </c>
      <c r="F189" s="26">
        <v>181</v>
      </c>
      <c r="G189" s="26"/>
      <c r="H189" s="26"/>
      <c r="I189" s="26"/>
      <c r="J189" s="26"/>
    </row>
    <row r="190" spans="1:10" s="17" customFormat="1" x14ac:dyDescent="0.25">
      <c r="A190" s="86">
        <f t="shared" si="4"/>
        <v>182</v>
      </c>
      <c r="B190" s="96" t="s">
        <v>286</v>
      </c>
      <c r="C190" s="181" t="s">
        <v>109</v>
      </c>
      <c r="D190" s="182">
        <v>14.54</v>
      </c>
      <c r="E190" s="86">
        <f t="shared" si="5"/>
        <v>182</v>
      </c>
      <c r="F190" s="26">
        <v>182</v>
      </c>
      <c r="G190" s="26"/>
      <c r="H190" s="26"/>
      <c r="I190" s="26"/>
      <c r="J190" s="26"/>
    </row>
    <row r="191" spans="1:10" s="17" customFormat="1" x14ac:dyDescent="0.25">
      <c r="A191" s="86">
        <f t="shared" si="4"/>
        <v>183</v>
      </c>
      <c r="B191" s="96" t="s">
        <v>169</v>
      </c>
      <c r="C191" s="181" t="s">
        <v>112</v>
      </c>
      <c r="D191" s="182">
        <v>14.54</v>
      </c>
      <c r="E191" s="86">
        <v>182</v>
      </c>
      <c r="F191" s="26">
        <v>183</v>
      </c>
      <c r="G191" s="26"/>
      <c r="H191" s="26"/>
      <c r="I191" s="26"/>
      <c r="J191" s="26"/>
    </row>
    <row r="192" spans="1:10" s="17" customFormat="1" x14ac:dyDescent="0.25">
      <c r="A192" s="86">
        <f t="shared" si="4"/>
        <v>184</v>
      </c>
      <c r="B192" s="170" t="s">
        <v>220</v>
      </c>
      <c r="C192" s="181" t="s">
        <v>219</v>
      </c>
      <c r="D192" s="182">
        <v>14.6</v>
      </c>
      <c r="E192" s="86">
        <v>184</v>
      </c>
      <c r="F192" s="26">
        <v>184</v>
      </c>
      <c r="G192" s="26"/>
      <c r="H192" s="26"/>
      <c r="I192" s="26"/>
      <c r="J192" s="26"/>
    </row>
    <row r="193" spans="1:10" s="17" customFormat="1" x14ac:dyDescent="0.25">
      <c r="A193" s="86">
        <f t="shared" si="4"/>
        <v>185</v>
      </c>
      <c r="B193" s="171" t="s">
        <v>301</v>
      </c>
      <c r="C193" s="183" t="s">
        <v>343</v>
      </c>
      <c r="D193" s="182">
        <v>14.61</v>
      </c>
      <c r="E193" s="86">
        <f t="shared" si="5"/>
        <v>185</v>
      </c>
      <c r="F193" s="26">
        <v>185</v>
      </c>
      <c r="G193" s="26"/>
      <c r="H193" s="26"/>
      <c r="I193" s="26"/>
      <c r="J193" s="26"/>
    </row>
    <row r="194" spans="1:10" s="17" customFormat="1" x14ac:dyDescent="0.25">
      <c r="A194" s="86">
        <f t="shared" si="4"/>
        <v>186</v>
      </c>
      <c r="B194" s="171" t="s">
        <v>373</v>
      </c>
      <c r="C194" s="181" t="s">
        <v>293</v>
      </c>
      <c r="D194" s="182">
        <v>14.64</v>
      </c>
      <c r="E194" s="86">
        <f t="shared" si="5"/>
        <v>186</v>
      </c>
      <c r="F194" s="26">
        <v>186</v>
      </c>
      <c r="G194" s="26"/>
      <c r="H194" s="26"/>
      <c r="I194" s="26"/>
      <c r="J194" s="26"/>
    </row>
    <row r="195" spans="1:10" s="17" customFormat="1" x14ac:dyDescent="0.25">
      <c r="A195" s="86">
        <f t="shared" si="4"/>
        <v>187</v>
      </c>
      <c r="B195" s="171" t="s">
        <v>353</v>
      </c>
      <c r="C195" s="181" t="s">
        <v>114</v>
      </c>
      <c r="D195" s="182">
        <v>14.67</v>
      </c>
      <c r="E195" s="86">
        <f t="shared" si="5"/>
        <v>187</v>
      </c>
      <c r="F195" s="26">
        <v>187</v>
      </c>
      <c r="G195" s="26"/>
      <c r="H195" s="26"/>
      <c r="I195" s="26"/>
      <c r="J195" s="26"/>
    </row>
    <row r="196" spans="1:10" s="17" customFormat="1" x14ac:dyDescent="0.25">
      <c r="A196" s="86">
        <f t="shared" si="4"/>
        <v>188</v>
      </c>
      <c r="B196" s="96" t="s">
        <v>136</v>
      </c>
      <c r="C196" s="183" t="s">
        <v>339</v>
      </c>
      <c r="D196" s="182">
        <v>14.71</v>
      </c>
      <c r="E196" s="86">
        <f t="shared" si="5"/>
        <v>188</v>
      </c>
      <c r="F196" s="26">
        <v>188</v>
      </c>
      <c r="G196" s="26"/>
      <c r="H196" s="26"/>
      <c r="I196" s="26"/>
      <c r="J196" s="26"/>
    </row>
    <row r="197" spans="1:10" s="17" customFormat="1" x14ac:dyDescent="0.25">
      <c r="A197" s="86">
        <f t="shared" si="4"/>
        <v>189</v>
      </c>
      <c r="B197" s="96" t="s">
        <v>348</v>
      </c>
      <c r="C197" s="181" t="s">
        <v>110</v>
      </c>
      <c r="D197" s="182">
        <v>14.77</v>
      </c>
      <c r="E197" s="86">
        <f t="shared" si="5"/>
        <v>189</v>
      </c>
      <c r="F197" s="26">
        <v>189</v>
      </c>
      <c r="G197" s="26"/>
      <c r="H197" s="26"/>
      <c r="I197" s="26"/>
      <c r="J197" s="26"/>
    </row>
    <row r="198" spans="1:10" s="17" customFormat="1" x14ac:dyDescent="0.25">
      <c r="A198" s="86">
        <f t="shared" si="4"/>
        <v>190</v>
      </c>
      <c r="B198" s="98" t="s">
        <v>163</v>
      </c>
      <c r="C198" s="181" t="s">
        <v>160</v>
      </c>
      <c r="D198" s="182">
        <v>14.77</v>
      </c>
      <c r="E198" s="86">
        <v>189</v>
      </c>
      <c r="F198" s="26">
        <v>190</v>
      </c>
      <c r="G198" s="26"/>
      <c r="H198" s="26"/>
      <c r="I198" s="26"/>
      <c r="J198" s="26"/>
    </row>
    <row r="199" spans="1:10" s="17" customFormat="1" x14ac:dyDescent="0.25">
      <c r="A199" s="86">
        <f t="shared" si="4"/>
        <v>191</v>
      </c>
      <c r="B199" s="96" t="s">
        <v>211</v>
      </c>
      <c r="C199" s="181" t="s">
        <v>344</v>
      </c>
      <c r="D199" s="182">
        <v>14.8</v>
      </c>
      <c r="E199" s="86">
        <v>191</v>
      </c>
      <c r="F199" s="26">
        <v>191</v>
      </c>
      <c r="G199" s="26"/>
      <c r="H199" s="26"/>
      <c r="I199" s="26"/>
      <c r="J199" s="26"/>
    </row>
    <row r="200" spans="1:10" s="17" customFormat="1" x14ac:dyDescent="0.25">
      <c r="A200" s="86">
        <f t="shared" si="4"/>
        <v>192</v>
      </c>
      <c r="B200" s="171" t="s">
        <v>217</v>
      </c>
      <c r="C200" s="181" t="s">
        <v>219</v>
      </c>
      <c r="D200" s="182">
        <v>14.8</v>
      </c>
      <c r="E200" s="86">
        <v>191</v>
      </c>
      <c r="F200" s="26">
        <v>192</v>
      </c>
      <c r="G200" s="26"/>
      <c r="H200" s="26"/>
      <c r="I200" s="26"/>
      <c r="J200" s="26"/>
    </row>
    <row r="201" spans="1:10" s="17" customFormat="1" x14ac:dyDescent="0.25">
      <c r="A201" s="86">
        <f t="shared" si="4"/>
        <v>193</v>
      </c>
      <c r="B201" s="171" t="s">
        <v>292</v>
      </c>
      <c r="C201" s="181" t="s">
        <v>293</v>
      </c>
      <c r="D201" s="182">
        <v>14.88</v>
      </c>
      <c r="E201" s="86">
        <v>193</v>
      </c>
      <c r="F201" s="26">
        <v>193</v>
      </c>
      <c r="G201" s="26"/>
      <c r="H201" s="26"/>
      <c r="I201" s="26"/>
      <c r="J201" s="26"/>
    </row>
    <row r="202" spans="1:10" s="17" customFormat="1" x14ac:dyDescent="0.25">
      <c r="A202" s="86">
        <f t="shared" si="4"/>
        <v>194</v>
      </c>
      <c r="B202" s="96" t="s">
        <v>410</v>
      </c>
      <c r="C202" s="181" t="s">
        <v>344</v>
      </c>
      <c r="D202" s="182">
        <v>14.9</v>
      </c>
      <c r="E202" s="86">
        <f t="shared" si="5"/>
        <v>194</v>
      </c>
      <c r="F202" s="26">
        <v>194</v>
      </c>
      <c r="G202" s="26"/>
      <c r="H202" s="26"/>
      <c r="I202" s="26"/>
      <c r="J202" s="26"/>
    </row>
    <row r="203" spans="1:10" s="17" customFormat="1" x14ac:dyDescent="0.25">
      <c r="A203" s="86">
        <f t="shared" ref="A203:A248" si="6">A202+1</f>
        <v>195</v>
      </c>
      <c r="B203" s="96" t="s">
        <v>203</v>
      </c>
      <c r="C203" s="181" t="s">
        <v>205</v>
      </c>
      <c r="D203" s="182">
        <v>14.9</v>
      </c>
      <c r="E203" s="86">
        <v>194</v>
      </c>
      <c r="F203" s="26">
        <v>195</v>
      </c>
      <c r="G203" s="26"/>
      <c r="H203" s="26"/>
      <c r="I203" s="26"/>
      <c r="J203" s="26"/>
    </row>
    <row r="204" spans="1:10" s="17" customFormat="1" x14ac:dyDescent="0.25">
      <c r="A204" s="86">
        <f t="shared" si="6"/>
        <v>196</v>
      </c>
      <c r="B204" s="171" t="s">
        <v>356</v>
      </c>
      <c r="C204" s="181" t="s">
        <v>114</v>
      </c>
      <c r="D204" s="182">
        <v>14.9</v>
      </c>
      <c r="E204" s="86">
        <v>194</v>
      </c>
      <c r="F204" s="26">
        <v>196</v>
      </c>
      <c r="G204" s="26"/>
      <c r="H204" s="26"/>
      <c r="I204" s="26"/>
      <c r="J204" s="26"/>
    </row>
    <row r="205" spans="1:10" s="17" customFormat="1" x14ac:dyDescent="0.25">
      <c r="A205" s="86">
        <f t="shared" si="6"/>
        <v>197</v>
      </c>
      <c r="B205" s="96" t="s">
        <v>206</v>
      </c>
      <c r="C205" s="181" t="s">
        <v>344</v>
      </c>
      <c r="D205" s="182">
        <v>14.92</v>
      </c>
      <c r="E205" s="86">
        <v>197</v>
      </c>
      <c r="F205" s="26">
        <v>197</v>
      </c>
      <c r="G205" s="26"/>
      <c r="H205" s="26"/>
      <c r="I205" s="26"/>
      <c r="J205" s="26"/>
    </row>
    <row r="206" spans="1:10" s="17" customFormat="1" x14ac:dyDescent="0.25">
      <c r="A206" s="86">
        <f t="shared" si="6"/>
        <v>198</v>
      </c>
      <c r="B206" s="171" t="s">
        <v>256</v>
      </c>
      <c r="C206" s="181" t="s">
        <v>261</v>
      </c>
      <c r="D206" s="182">
        <v>14.93</v>
      </c>
      <c r="E206" s="86">
        <f t="shared" ref="E206:E232" si="7">E205+1</f>
        <v>198</v>
      </c>
      <c r="F206" s="26">
        <v>198</v>
      </c>
      <c r="G206" s="26"/>
      <c r="H206" s="26"/>
      <c r="I206" s="26"/>
      <c r="J206" s="26"/>
    </row>
    <row r="207" spans="1:10" s="17" customFormat="1" x14ac:dyDescent="0.25">
      <c r="A207" s="86">
        <f t="shared" si="6"/>
        <v>199</v>
      </c>
      <c r="B207" s="96" t="s">
        <v>235</v>
      </c>
      <c r="C207" s="184" t="s">
        <v>237</v>
      </c>
      <c r="D207" s="182">
        <v>14.96</v>
      </c>
      <c r="E207" s="86">
        <f t="shared" si="7"/>
        <v>199</v>
      </c>
      <c r="F207" s="26">
        <v>199</v>
      </c>
      <c r="G207" s="26"/>
      <c r="H207" s="26"/>
      <c r="I207" s="26"/>
      <c r="J207" s="26"/>
    </row>
    <row r="208" spans="1:10" s="17" customFormat="1" x14ac:dyDescent="0.25">
      <c r="A208" s="86">
        <f t="shared" si="6"/>
        <v>200</v>
      </c>
      <c r="B208" s="96" t="s">
        <v>156</v>
      </c>
      <c r="C208" s="183" t="s">
        <v>341</v>
      </c>
      <c r="D208" s="182">
        <v>15.03</v>
      </c>
      <c r="E208" s="86">
        <f t="shared" si="7"/>
        <v>200</v>
      </c>
      <c r="F208" s="26">
        <v>200</v>
      </c>
      <c r="G208" s="26"/>
      <c r="H208" s="26"/>
      <c r="I208" s="26"/>
      <c r="J208" s="26"/>
    </row>
    <row r="209" spans="1:10" s="17" customFormat="1" x14ac:dyDescent="0.25">
      <c r="A209" s="86">
        <f t="shared" si="6"/>
        <v>201</v>
      </c>
      <c r="B209" s="96" t="s">
        <v>210</v>
      </c>
      <c r="C209" s="181" t="s">
        <v>344</v>
      </c>
      <c r="D209" s="182">
        <v>15.15</v>
      </c>
      <c r="E209" s="86">
        <f t="shared" si="7"/>
        <v>201</v>
      </c>
      <c r="F209" s="26">
        <v>201</v>
      </c>
      <c r="G209" s="26"/>
      <c r="H209" s="26"/>
      <c r="I209" s="26"/>
      <c r="J209" s="26"/>
    </row>
    <row r="210" spans="1:10" s="17" customFormat="1" x14ac:dyDescent="0.25">
      <c r="A210" s="86">
        <f t="shared" si="6"/>
        <v>202</v>
      </c>
      <c r="B210" s="96" t="s">
        <v>212</v>
      </c>
      <c r="C210" s="181" t="s">
        <v>344</v>
      </c>
      <c r="D210" s="182">
        <v>15.19</v>
      </c>
      <c r="E210" s="86">
        <f t="shared" si="7"/>
        <v>202</v>
      </c>
      <c r="F210" s="26">
        <v>202</v>
      </c>
      <c r="G210" s="26"/>
      <c r="H210" s="26"/>
      <c r="I210" s="26"/>
      <c r="J210" s="26"/>
    </row>
    <row r="211" spans="1:10" s="17" customFormat="1" x14ac:dyDescent="0.25">
      <c r="A211" s="86">
        <f t="shared" si="6"/>
        <v>203</v>
      </c>
      <c r="B211" s="96" t="s">
        <v>137</v>
      </c>
      <c r="C211" s="183" t="s">
        <v>339</v>
      </c>
      <c r="D211" s="182">
        <v>15.2</v>
      </c>
      <c r="E211" s="86">
        <f t="shared" si="7"/>
        <v>203</v>
      </c>
      <c r="F211" s="26">
        <v>203</v>
      </c>
      <c r="G211" s="26"/>
      <c r="H211" s="26"/>
      <c r="I211" s="26"/>
      <c r="J211" s="26"/>
    </row>
    <row r="212" spans="1:10" s="17" customFormat="1" x14ac:dyDescent="0.25">
      <c r="A212" s="86">
        <f t="shared" si="6"/>
        <v>204</v>
      </c>
      <c r="B212" s="96" t="s">
        <v>208</v>
      </c>
      <c r="C212" s="181" t="s">
        <v>344</v>
      </c>
      <c r="D212" s="182">
        <v>15.27</v>
      </c>
      <c r="E212" s="86">
        <f t="shared" si="7"/>
        <v>204</v>
      </c>
      <c r="F212" s="26">
        <v>204</v>
      </c>
      <c r="G212" s="26"/>
      <c r="H212" s="26"/>
      <c r="I212" s="26"/>
      <c r="J212" s="26"/>
    </row>
    <row r="213" spans="1:10" s="17" customFormat="1" x14ac:dyDescent="0.25">
      <c r="A213" s="86">
        <f t="shared" si="6"/>
        <v>205</v>
      </c>
      <c r="B213" s="99" t="s">
        <v>167</v>
      </c>
      <c r="C213" s="181" t="s">
        <v>160</v>
      </c>
      <c r="D213" s="182">
        <v>15.33</v>
      </c>
      <c r="E213" s="86">
        <f t="shared" si="7"/>
        <v>205</v>
      </c>
      <c r="F213" s="26">
        <v>205</v>
      </c>
      <c r="G213" s="26"/>
      <c r="H213" s="26"/>
      <c r="I213" s="26"/>
      <c r="J213" s="26"/>
    </row>
    <row r="214" spans="1:10" s="17" customFormat="1" x14ac:dyDescent="0.25">
      <c r="A214" s="86">
        <f t="shared" si="6"/>
        <v>206</v>
      </c>
      <c r="B214" s="171" t="s">
        <v>359</v>
      </c>
      <c r="C214" s="181" t="s">
        <v>114</v>
      </c>
      <c r="D214" s="182">
        <v>15.34</v>
      </c>
      <c r="E214" s="86">
        <f t="shared" si="7"/>
        <v>206</v>
      </c>
      <c r="F214" s="26">
        <v>206</v>
      </c>
      <c r="G214" s="26"/>
      <c r="H214" s="26"/>
      <c r="I214" s="26"/>
      <c r="J214" s="26"/>
    </row>
    <row r="215" spans="1:10" s="17" customFormat="1" x14ac:dyDescent="0.25">
      <c r="A215" s="86">
        <f t="shared" si="6"/>
        <v>207</v>
      </c>
      <c r="B215" s="96" t="s">
        <v>198</v>
      </c>
      <c r="C215" s="181" t="s">
        <v>205</v>
      </c>
      <c r="D215" s="182">
        <v>15.36</v>
      </c>
      <c r="E215" s="86">
        <f t="shared" si="7"/>
        <v>207</v>
      </c>
      <c r="F215" s="26">
        <v>207</v>
      </c>
      <c r="G215" s="26"/>
      <c r="H215" s="26"/>
      <c r="I215" s="26"/>
      <c r="J215" s="26"/>
    </row>
    <row r="216" spans="1:10" s="17" customFormat="1" x14ac:dyDescent="0.25">
      <c r="A216" s="86">
        <f t="shared" si="6"/>
        <v>208</v>
      </c>
      <c r="B216" s="171" t="s">
        <v>288</v>
      </c>
      <c r="C216" s="181" t="s">
        <v>293</v>
      </c>
      <c r="D216" s="182">
        <v>15.4</v>
      </c>
      <c r="E216" s="86">
        <f t="shared" si="7"/>
        <v>208</v>
      </c>
      <c r="F216" s="26">
        <v>208</v>
      </c>
      <c r="G216" s="26"/>
      <c r="H216" s="26"/>
      <c r="I216" s="26"/>
      <c r="J216" s="26"/>
    </row>
    <row r="217" spans="1:10" s="17" customFormat="1" x14ac:dyDescent="0.25">
      <c r="A217" s="86">
        <f t="shared" si="6"/>
        <v>209</v>
      </c>
      <c r="B217" s="96" t="s">
        <v>223</v>
      </c>
      <c r="C217" s="183" t="s">
        <v>221</v>
      </c>
      <c r="D217" s="182">
        <v>15.44</v>
      </c>
      <c r="E217" s="86">
        <f t="shared" si="7"/>
        <v>209</v>
      </c>
      <c r="F217" s="26">
        <v>209</v>
      </c>
      <c r="G217" s="26"/>
      <c r="H217" s="26"/>
      <c r="I217" s="26"/>
      <c r="J217" s="26"/>
    </row>
    <row r="218" spans="1:10" s="17" customFormat="1" x14ac:dyDescent="0.25">
      <c r="A218" s="86">
        <f t="shared" si="6"/>
        <v>210</v>
      </c>
      <c r="B218" s="96" t="s">
        <v>184</v>
      </c>
      <c r="C218" s="181" t="s">
        <v>79</v>
      </c>
      <c r="D218" s="182">
        <v>15.52</v>
      </c>
      <c r="E218" s="86">
        <f t="shared" si="7"/>
        <v>210</v>
      </c>
      <c r="F218" s="26">
        <v>210</v>
      </c>
      <c r="G218" s="26"/>
      <c r="H218" s="26"/>
      <c r="I218" s="26"/>
      <c r="J218" s="26"/>
    </row>
    <row r="219" spans="1:10" s="17" customFormat="1" x14ac:dyDescent="0.25">
      <c r="A219" s="86">
        <f t="shared" si="6"/>
        <v>211</v>
      </c>
      <c r="B219" s="171" t="s">
        <v>215</v>
      </c>
      <c r="C219" s="181" t="s">
        <v>219</v>
      </c>
      <c r="D219" s="182">
        <v>15.53</v>
      </c>
      <c r="E219" s="86">
        <f t="shared" si="7"/>
        <v>211</v>
      </c>
      <c r="F219" s="26">
        <v>211</v>
      </c>
      <c r="G219" s="26"/>
      <c r="H219" s="26"/>
      <c r="I219" s="26"/>
      <c r="J219" s="26"/>
    </row>
    <row r="220" spans="1:10" s="17" customFormat="1" x14ac:dyDescent="0.25">
      <c r="A220" s="86">
        <f t="shared" si="6"/>
        <v>212</v>
      </c>
      <c r="B220" s="96" t="s">
        <v>143</v>
      </c>
      <c r="C220" s="183" t="s">
        <v>339</v>
      </c>
      <c r="D220" s="182">
        <v>15.64</v>
      </c>
      <c r="E220" s="86">
        <f t="shared" si="7"/>
        <v>212</v>
      </c>
      <c r="F220" s="26">
        <v>212</v>
      </c>
      <c r="G220" s="26"/>
      <c r="H220" s="26"/>
      <c r="I220" s="26"/>
      <c r="J220" s="26"/>
    </row>
    <row r="221" spans="1:10" s="17" customFormat="1" x14ac:dyDescent="0.25">
      <c r="A221" s="86">
        <f t="shared" si="6"/>
        <v>213</v>
      </c>
      <c r="B221" s="96" t="s">
        <v>131</v>
      </c>
      <c r="C221" s="181" t="s">
        <v>340</v>
      </c>
      <c r="D221" s="182">
        <v>15.72</v>
      </c>
      <c r="E221" s="86">
        <f t="shared" si="7"/>
        <v>213</v>
      </c>
      <c r="F221" s="26">
        <v>213</v>
      </c>
      <c r="G221" s="26"/>
      <c r="H221" s="26"/>
      <c r="I221" s="26"/>
      <c r="J221" s="26"/>
    </row>
    <row r="222" spans="1:10" s="17" customFormat="1" x14ac:dyDescent="0.25">
      <c r="A222" s="86">
        <f t="shared" si="6"/>
        <v>214</v>
      </c>
      <c r="B222" s="96" t="s">
        <v>306</v>
      </c>
      <c r="C222" s="183" t="s">
        <v>310</v>
      </c>
      <c r="D222" s="182">
        <v>15.87</v>
      </c>
      <c r="E222" s="86">
        <f t="shared" si="7"/>
        <v>214</v>
      </c>
      <c r="F222" s="26">
        <v>214</v>
      </c>
      <c r="G222" s="26"/>
      <c r="H222" s="26"/>
      <c r="I222" s="26"/>
      <c r="J222" s="26"/>
    </row>
    <row r="223" spans="1:10" s="17" customFormat="1" x14ac:dyDescent="0.25">
      <c r="A223" s="86">
        <f t="shared" si="6"/>
        <v>215</v>
      </c>
      <c r="B223" s="96" t="s">
        <v>228</v>
      </c>
      <c r="C223" s="183" t="s">
        <v>221</v>
      </c>
      <c r="D223" s="182">
        <v>16</v>
      </c>
      <c r="E223" s="86">
        <f t="shared" si="7"/>
        <v>215</v>
      </c>
      <c r="F223" s="26">
        <v>215</v>
      </c>
      <c r="G223" s="26"/>
      <c r="H223" s="26"/>
      <c r="I223" s="26"/>
      <c r="J223" s="26"/>
    </row>
    <row r="224" spans="1:10" s="17" customFormat="1" x14ac:dyDescent="0.25">
      <c r="A224" s="86">
        <f t="shared" si="6"/>
        <v>216</v>
      </c>
      <c r="B224" s="171" t="s">
        <v>289</v>
      </c>
      <c r="C224" s="181" t="s">
        <v>293</v>
      </c>
      <c r="D224" s="182">
        <v>16.059999999999999</v>
      </c>
      <c r="E224" s="86">
        <f t="shared" si="7"/>
        <v>216</v>
      </c>
      <c r="F224" s="26">
        <v>216</v>
      </c>
      <c r="G224" s="26"/>
      <c r="H224" s="26"/>
      <c r="I224" s="26"/>
      <c r="J224" s="26"/>
    </row>
    <row r="225" spans="1:10" s="17" customFormat="1" x14ac:dyDescent="0.25">
      <c r="A225" s="86">
        <f t="shared" si="6"/>
        <v>217</v>
      </c>
      <c r="B225" s="101" t="s">
        <v>364</v>
      </c>
      <c r="C225" s="183" t="s">
        <v>221</v>
      </c>
      <c r="D225" s="182">
        <v>16.079999999999998</v>
      </c>
      <c r="E225" s="86">
        <f t="shared" si="7"/>
        <v>217</v>
      </c>
      <c r="F225" s="26">
        <v>217</v>
      </c>
      <c r="G225" s="26"/>
      <c r="H225" s="26"/>
      <c r="I225" s="26"/>
      <c r="J225" s="26"/>
    </row>
    <row r="226" spans="1:10" s="17" customFormat="1" x14ac:dyDescent="0.25">
      <c r="A226" s="86">
        <f t="shared" si="6"/>
        <v>218</v>
      </c>
      <c r="B226" s="96" t="s">
        <v>232</v>
      </c>
      <c r="C226" s="184" t="s">
        <v>237</v>
      </c>
      <c r="D226" s="182">
        <v>16.2</v>
      </c>
      <c r="E226" s="86">
        <f t="shared" si="7"/>
        <v>218</v>
      </c>
      <c r="F226" s="26">
        <v>218</v>
      </c>
      <c r="G226" s="26"/>
      <c r="H226" s="26"/>
      <c r="I226" s="26"/>
      <c r="J226" s="26"/>
    </row>
    <row r="227" spans="1:10" s="17" customFormat="1" x14ac:dyDescent="0.25">
      <c r="A227" s="86">
        <f t="shared" si="6"/>
        <v>219</v>
      </c>
      <c r="B227" s="96" t="s">
        <v>168</v>
      </c>
      <c r="C227" s="181" t="s">
        <v>112</v>
      </c>
      <c r="D227" s="182">
        <v>16.579999999999998</v>
      </c>
      <c r="E227" s="86">
        <f t="shared" si="7"/>
        <v>219</v>
      </c>
      <c r="F227" s="26">
        <v>219</v>
      </c>
      <c r="G227" s="26"/>
      <c r="H227" s="26"/>
      <c r="I227" s="26"/>
      <c r="J227" s="26"/>
    </row>
    <row r="228" spans="1:10" s="17" customFormat="1" x14ac:dyDescent="0.25">
      <c r="A228" s="86">
        <f t="shared" si="6"/>
        <v>220</v>
      </c>
      <c r="B228" s="171" t="s">
        <v>225</v>
      </c>
      <c r="C228" s="183" t="s">
        <v>221</v>
      </c>
      <c r="D228" s="182">
        <v>17.170000000000002</v>
      </c>
      <c r="E228" s="86">
        <f t="shared" si="7"/>
        <v>220</v>
      </c>
      <c r="F228" s="26">
        <v>220</v>
      </c>
      <c r="G228" s="26"/>
      <c r="H228" s="26"/>
      <c r="I228" s="26"/>
      <c r="J228" s="26"/>
    </row>
    <row r="229" spans="1:10" s="17" customFormat="1" x14ac:dyDescent="0.25">
      <c r="A229" s="86">
        <f t="shared" si="6"/>
        <v>221</v>
      </c>
      <c r="B229" s="96" t="s">
        <v>142</v>
      </c>
      <c r="C229" s="183" t="s">
        <v>339</v>
      </c>
      <c r="D229" s="182">
        <v>17.489999999999998</v>
      </c>
      <c r="E229" s="86">
        <f t="shared" si="7"/>
        <v>221</v>
      </c>
      <c r="F229" s="26">
        <v>221</v>
      </c>
      <c r="G229" s="26"/>
      <c r="H229" s="26"/>
      <c r="I229" s="26"/>
      <c r="J229" s="26"/>
    </row>
    <row r="230" spans="1:10" s="17" customFormat="1" x14ac:dyDescent="0.25">
      <c r="A230" s="86">
        <f t="shared" si="6"/>
        <v>222</v>
      </c>
      <c r="B230" s="96" t="s">
        <v>130</v>
      </c>
      <c r="C230" s="181" t="s">
        <v>340</v>
      </c>
      <c r="D230" s="182">
        <v>18.04</v>
      </c>
      <c r="E230" s="86">
        <f t="shared" si="7"/>
        <v>222</v>
      </c>
      <c r="F230" s="26">
        <v>222</v>
      </c>
      <c r="G230" s="26"/>
      <c r="H230" s="26"/>
      <c r="I230" s="26"/>
      <c r="J230" s="26"/>
    </row>
    <row r="231" spans="1:10" s="17" customFormat="1" x14ac:dyDescent="0.25">
      <c r="A231" s="86">
        <f t="shared" si="6"/>
        <v>223</v>
      </c>
      <c r="B231" s="96" t="s">
        <v>139</v>
      </c>
      <c r="C231" s="183" t="s">
        <v>339</v>
      </c>
      <c r="D231" s="182">
        <v>18.260000000000002</v>
      </c>
      <c r="E231" s="86">
        <f t="shared" si="7"/>
        <v>223</v>
      </c>
      <c r="F231" s="26">
        <v>223</v>
      </c>
      <c r="G231" s="26"/>
      <c r="H231" s="26"/>
      <c r="I231" s="26"/>
      <c r="J231" s="26"/>
    </row>
    <row r="232" spans="1:10" s="17" customFormat="1" x14ac:dyDescent="0.25">
      <c r="A232" s="86">
        <f t="shared" si="6"/>
        <v>224</v>
      </c>
      <c r="B232" s="96" t="s">
        <v>140</v>
      </c>
      <c r="C232" s="183" t="s">
        <v>339</v>
      </c>
      <c r="D232" s="182">
        <v>18.61</v>
      </c>
      <c r="E232" s="86">
        <f t="shared" si="7"/>
        <v>224</v>
      </c>
      <c r="F232" s="26">
        <v>224</v>
      </c>
      <c r="G232" s="26"/>
      <c r="H232" s="26"/>
      <c r="I232" s="26"/>
      <c r="J232" s="26"/>
    </row>
    <row r="233" spans="1:10" x14ac:dyDescent="0.25">
      <c r="A233" s="86">
        <f t="shared" si="6"/>
        <v>225</v>
      </c>
      <c r="B233" s="172" t="s">
        <v>405</v>
      </c>
      <c r="C233" s="185" t="s">
        <v>180</v>
      </c>
      <c r="D233" s="186">
        <v>12.53</v>
      </c>
      <c r="E233" s="158" t="s">
        <v>418</v>
      </c>
      <c r="F233" s="26">
        <v>225</v>
      </c>
    </row>
    <row r="234" spans="1:10" x14ac:dyDescent="0.25">
      <c r="A234" s="86">
        <f t="shared" si="6"/>
        <v>226</v>
      </c>
      <c r="B234" s="173" t="s">
        <v>172</v>
      </c>
      <c r="C234" s="187" t="s">
        <v>171</v>
      </c>
      <c r="D234" s="186">
        <v>12.66</v>
      </c>
      <c r="E234" s="158" t="s">
        <v>418</v>
      </c>
      <c r="F234" s="26">
        <v>226</v>
      </c>
    </row>
    <row r="235" spans="1:10" ht="21.45" customHeight="1" x14ac:dyDescent="0.25">
      <c r="A235" s="86">
        <f t="shared" si="6"/>
        <v>227</v>
      </c>
      <c r="B235" s="174" t="s">
        <v>401</v>
      </c>
      <c r="C235" s="185" t="s">
        <v>180</v>
      </c>
      <c r="D235" s="186">
        <v>12.78</v>
      </c>
      <c r="E235" s="158" t="s">
        <v>418</v>
      </c>
      <c r="F235" s="26">
        <v>227</v>
      </c>
    </row>
    <row r="236" spans="1:10" x14ac:dyDescent="0.25">
      <c r="A236" s="86">
        <f t="shared" si="6"/>
        <v>228</v>
      </c>
      <c r="B236" s="174" t="s">
        <v>407</v>
      </c>
      <c r="C236" s="185" t="s">
        <v>180</v>
      </c>
      <c r="D236" s="186">
        <v>12.81</v>
      </c>
      <c r="E236" s="158" t="s">
        <v>418</v>
      </c>
      <c r="F236" s="26">
        <v>228</v>
      </c>
    </row>
    <row r="237" spans="1:10" x14ac:dyDescent="0.25">
      <c r="A237" s="86">
        <f t="shared" si="6"/>
        <v>229</v>
      </c>
      <c r="B237" s="173" t="s">
        <v>176</v>
      </c>
      <c r="C237" s="187" t="s">
        <v>171</v>
      </c>
      <c r="D237" s="186">
        <v>12.95</v>
      </c>
      <c r="E237" s="158" t="s">
        <v>418</v>
      </c>
      <c r="F237" s="26">
        <v>229</v>
      </c>
    </row>
    <row r="238" spans="1:10" x14ac:dyDescent="0.25">
      <c r="A238" s="86">
        <f t="shared" si="6"/>
        <v>230</v>
      </c>
      <c r="B238" s="173" t="s">
        <v>173</v>
      </c>
      <c r="C238" s="187" t="s">
        <v>171</v>
      </c>
      <c r="D238" s="186">
        <v>13.2</v>
      </c>
      <c r="E238" s="158" t="s">
        <v>418</v>
      </c>
      <c r="F238" s="26">
        <v>230</v>
      </c>
    </row>
    <row r="239" spans="1:10" x14ac:dyDescent="0.25">
      <c r="A239" s="86">
        <f t="shared" si="6"/>
        <v>231</v>
      </c>
      <c r="B239" s="173" t="s">
        <v>177</v>
      </c>
      <c r="C239" s="187" t="s">
        <v>171</v>
      </c>
      <c r="D239" s="186">
        <v>13.42</v>
      </c>
      <c r="E239" s="158" t="s">
        <v>418</v>
      </c>
      <c r="F239" s="26">
        <v>231</v>
      </c>
    </row>
    <row r="240" spans="1:10" x14ac:dyDescent="0.25">
      <c r="A240" s="86">
        <f t="shared" si="6"/>
        <v>232</v>
      </c>
      <c r="B240" s="173" t="s">
        <v>178</v>
      </c>
      <c r="C240" s="187" t="s">
        <v>171</v>
      </c>
      <c r="D240" s="186">
        <v>13.43</v>
      </c>
      <c r="E240" s="158" t="s">
        <v>418</v>
      </c>
      <c r="F240" s="26">
        <v>232</v>
      </c>
    </row>
    <row r="241" spans="1:6" x14ac:dyDescent="0.25">
      <c r="A241" s="86">
        <f t="shared" si="6"/>
        <v>233</v>
      </c>
      <c r="B241" s="175" t="s">
        <v>403</v>
      </c>
      <c r="C241" s="185" t="s">
        <v>180</v>
      </c>
      <c r="D241" s="186">
        <v>13.67</v>
      </c>
      <c r="E241" s="158" t="s">
        <v>418</v>
      </c>
      <c r="F241" s="26">
        <v>233</v>
      </c>
    </row>
    <row r="242" spans="1:6" x14ac:dyDescent="0.25">
      <c r="A242" s="86">
        <f t="shared" si="6"/>
        <v>234</v>
      </c>
      <c r="B242" s="174" t="s">
        <v>406</v>
      </c>
      <c r="C242" s="185" t="s">
        <v>180</v>
      </c>
      <c r="D242" s="186">
        <v>13.93</v>
      </c>
      <c r="E242" s="158" t="s">
        <v>418</v>
      </c>
      <c r="F242" s="26">
        <v>234</v>
      </c>
    </row>
    <row r="243" spans="1:6" x14ac:dyDescent="0.25">
      <c r="A243" s="86">
        <f t="shared" si="6"/>
        <v>235</v>
      </c>
      <c r="B243" s="173" t="s">
        <v>174</v>
      </c>
      <c r="C243" s="187" t="s">
        <v>171</v>
      </c>
      <c r="D243" s="186">
        <v>13.94</v>
      </c>
      <c r="E243" s="158" t="s">
        <v>418</v>
      </c>
      <c r="F243" s="26">
        <v>235</v>
      </c>
    </row>
    <row r="244" spans="1:6" x14ac:dyDescent="0.25">
      <c r="A244" s="86">
        <f t="shared" si="6"/>
        <v>236</v>
      </c>
      <c r="B244" s="174" t="s">
        <v>404</v>
      </c>
      <c r="C244" s="185" t="s">
        <v>180</v>
      </c>
      <c r="D244" s="186">
        <v>14.48</v>
      </c>
      <c r="E244" s="158" t="s">
        <v>418</v>
      </c>
      <c r="F244" s="26">
        <v>236</v>
      </c>
    </row>
    <row r="245" spans="1:6" x14ac:dyDescent="0.25">
      <c r="A245" s="86">
        <f t="shared" si="6"/>
        <v>237</v>
      </c>
      <c r="B245" s="176" t="s">
        <v>408</v>
      </c>
      <c r="C245" s="185" t="s">
        <v>180</v>
      </c>
      <c r="D245" s="188">
        <v>14.58</v>
      </c>
      <c r="E245" s="158" t="s">
        <v>418</v>
      </c>
      <c r="F245" s="26">
        <v>237</v>
      </c>
    </row>
    <row r="246" spans="1:6" x14ac:dyDescent="0.25">
      <c r="A246" s="86">
        <f t="shared" si="6"/>
        <v>238</v>
      </c>
      <c r="B246" s="177" t="s">
        <v>402</v>
      </c>
      <c r="C246" s="185" t="s">
        <v>180</v>
      </c>
      <c r="D246" s="186">
        <v>14.75</v>
      </c>
      <c r="E246" s="158" t="s">
        <v>418</v>
      </c>
      <c r="F246" s="26">
        <v>238</v>
      </c>
    </row>
    <row r="247" spans="1:6" x14ac:dyDescent="0.25">
      <c r="A247" s="86">
        <f t="shared" si="6"/>
        <v>239</v>
      </c>
      <c r="B247" s="173" t="s">
        <v>179</v>
      </c>
      <c r="C247" s="187" t="s">
        <v>171</v>
      </c>
      <c r="D247" s="186">
        <v>14.94</v>
      </c>
      <c r="E247" s="158" t="s">
        <v>418</v>
      </c>
      <c r="F247" s="26">
        <v>239</v>
      </c>
    </row>
    <row r="248" spans="1:6" x14ac:dyDescent="0.25">
      <c r="A248" s="86">
        <f t="shared" si="6"/>
        <v>240</v>
      </c>
      <c r="B248" s="173" t="s">
        <v>175</v>
      </c>
      <c r="C248" s="187" t="s">
        <v>171</v>
      </c>
      <c r="D248" s="186">
        <v>15.19</v>
      </c>
      <c r="E248" s="158" t="s">
        <v>418</v>
      </c>
      <c r="F248" s="26">
        <v>240</v>
      </c>
    </row>
    <row r="249" spans="1:6" x14ac:dyDescent="0.25">
      <c r="B249" s="178"/>
      <c r="D249" s="26"/>
    </row>
    <row r="250" spans="1:6" x14ac:dyDescent="0.25">
      <c r="B250" s="178"/>
      <c r="D250" s="26"/>
    </row>
    <row r="251" spans="1:6" ht="20.399999999999999" x14ac:dyDescent="0.35">
      <c r="A251" s="90" t="s">
        <v>115</v>
      </c>
      <c r="B251" s="179"/>
      <c r="C251" s="165"/>
      <c r="D251" s="91" t="s">
        <v>412</v>
      </c>
      <c r="E251" s="91"/>
      <c r="F251" s="91"/>
    </row>
    <row r="252" spans="1:6" x14ac:dyDescent="0.25">
      <c r="B252" s="178"/>
      <c r="D252" s="26"/>
    </row>
    <row r="253" spans="1:6" x14ac:dyDescent="0.25">
      <c r="B253" s="178"/>
      <c r="D253" s="26"/>
    </row>
    <row r="254" spans="1:6" x14ac:dyDescent="0.25">
      <c r="B254" s="178"/>
      <c r="D254" s="26"/>
    </row>
    <row r="255" spans="1:6" x14ac:dyDescent="0.25">
      <c r="B255" s="178"/>
      <c r="D255" s="26"/>
    </row>
    <row r="256" spans="1:6" x14ac:dyDescent="0.25">
      <c r="B256" s="178"/>
      <c r="D256" s="26"/>
    </row>
    <row r="257" spans="2:4" ht="17.399999999999999" x14ac:dyDescent="0.25">
      <c r="B257" s="180"/>
      <c r="C257" s="166"/>
      <c r="D257" s="35"/>
    </row>
  </sheetData>
  <sortState ref="B231:D246">
    <sortCondition ref="D231:D246"/>
  </sortState>
  <mergeCells count="5">
    <mergeCell ref="A7:A8"/>
    <mergeCell ref="B7:B8"/>
    <mergeCell ref="C7:C8"/>
    <mergeCell ref="D7:D8"/>
    <mergeCell ref="E7:E8"/>
  </mergeCells>
  <printOptions horizontalCentered="1"/>
  <pageMargins left="0.39370078740157483" right="0" top="0.39370078740157483" bottom="0.19685039370078741" header="0" footer="0"/>
  <pageSetup paperSize="9" scale="61" fitToHeight="0" orientation="portrait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28" zoomScale="80" zoomScaleNormal="90" zoomScaleSheetLayoutView="80" workbookViewId="0">
      <selection activeCell="N37" sqref="N37"/>
    </sheetView>
  </sheetViews>
  <sheetFormatPr defaultColWidth="9.109375" defaultRowHeight="13.2" x14ac:dyDescent="0.25"/>
  <cols>
    <col min="1" max="1" width="5" style="10" customWidth="1"/>
    <col min="2" max="2" width="42.44140625" style="10" customWidth="1"/>
    <col min="3" max="10" width="13" style="10" customWidth="1"/>
    <col min="11" max="12" width="10.33203125" style="10" customWidth="1"/>
    <col min="13" max="13" width="9.109375" style="5"/>
    <col min="14" max="14" width="13.109375" style="5" customWidth="1"/>
    <col min="15" max="16384" width="9.109375" style="5"/>
  </cols>
  <sheetData>
    <row r="1" spans="1:12" ht="23.25" customHeight="1" x14ac:dyDescent="0.25">
      <c r="A1" s="376" t="s">
        <v>26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ht="21" x14ac:dyDescent="0.25">
      <c r="A2" s="1"/>
      <c r="B2" s="1"/>
      <c r="C2" s="20"/>
      <c r="D2" s="20"/>
      <c r="E2" s="20"/>
      <c r="F2" s="20"/>
      <c r="G2" s="20"/>
      <c r="H2" s="21"/>
      <c r="I2" s="22"/>
      <c r="J2" s="22"/>
      <c r="K2" s="22"/>
    </row>
    <row r="3" spans="1:12" ht="15.6" x14ac:dyDescent="0.3">
      <c r="A3" s="23" t="s">
        <v>44</v>
      </c>
      <c r="B3" s="23"/>
      <c r="C3" s="24"/>
      <c r="D3" s="17"/>
      <c r="E3" s="24"/>
      <c r="F3" s="5"/>
      <c r="G3" s="25"/>
      <c r="I3" s="26"/>
      <c r="J3" s="26"/>
      <c r="K3" s="27"/>
      <c r="L3" s="12" t="s">
        <v>5</v>
      </c>
    </row>
    <row r="4" spans="1:12" ht="21.75" customHeight="1" x14ac:dyDescent="0.4">
      <c r="A4" s="377" t="s">
        <v>13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</row>
    <row r="5" spans="1:12" ht="30" customHeight="1" thickBot="1" x14ac:dyDescent="0.3">
      <c r="A5" s="378" t="s">
        <v>40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</row>
    <row r="6" spans="1:12" s="11" customFormat="1" ht="36.6" thickBot="1" x14ac:dyDescent="0.3">
      <c r="A6" s="28" t="s">
        <v>0</v>
      </c>
      <c r="B6" s="29" t="s">
        <v>6</v>
      </c>
      <c r="C6" s="19" t="s">
        <v>7</v>
      </c>
      <c r="D6" s="19" t="s">
        <v>29</v>
      </c>
      <c r="E6" s="19" t="s">
        <v>8</v>
      </c>
      <c r="F6" s="19" t="s">
        <v>14</v>
      </c>
      <c r="G6" s="19" t="s">
        <v>9</v>
      </c>
      <c r="H6" s="19" t="s">
        <v>10</v>
      </c>
      <c r="I6" s="19" t="s">
        <v>27</v>
      </c>
      <c r="J6" s="19" t="s">
        <v>11</v>
      </c>
      <c r="K6" s="18" t="s">
        <v>12</v>
      </c>
      <c r="L6" s="51" t="s">
        <v>1</v>
      </c>
    </row>
    <row r="7" spans="1:12" s="31" customFormat="1" ht="24" customHeight="1" x14ac:dyDescent="0.3">
      <c r="A7" s="53">
        <v>1</v>
      </c>
      <c r="B7" s="47" t="s">
        <v>46</v>
      </c>
      <c r="C7" s="36">
        <v>6</v>
      </c>
      <c r="D7" s="36">
        <v>6</v>
      </c>
      <c r="E7" s="36">
        <v>6</v>
      </c>
      <c r="F7" s="36">
        <v>6</v>
      </c>
      <c r="G7" s="36">
        <v>6</v>
      </c>
      <c r="H7" s="36">
        <v>6</v>
      </c>
      <c r="I7" s="36">
        <v>5</v>
      </c>
      <c r="J7" s="36">
        <v>6</v>
      </c>
      <c r="K7" s="38">
        <f t="shared" ref="K7:K50" si="0">SUM(C7:J7)</f>
        <v>47</v>
      </c>
      <c r="L7" s="54"/>
    </row>
    <row r="8" spans="1:12" s="31" customFormat="1" ht="24" customHeight="1" x14ac:dyDescent="0.3">
      <c r="A8" s="32">
        <v>2</v>
      </c>
      <c r="B8" s="47" t="s">
        <v>47</v>
      </c>
      <c r="C8" s="37">
        <v>9</v>
      </c>
      <c r="D8" s="37">
        <v>7</v>
      </c>
      <c r="E8" s="37">
        <v>7</v>
      </c>
      <c r="F8" s="37">
        <v>7</v>
      </c>
      <c r="G8" s="37">
        <v>6</v>
      </c>
      <c r="H8" s="37">
        <v>6</v>
      </c>
      <c r="I8" s="37">
        <v>6</v>
      </c>
      <c r="J8" s="37">
        <v>7</v>
      </c>
      <c r="K8" s="39">
        <f t="shared" si="0"/>
        <v>55</v>
      </c>
      <c r="L8" s="55"/>
    </row>
    <row r="9" spans="1:12" s="31" customFormat="1" ht="24" customHeight="1" x14ac:dyDescent="0.3">
      <c r="A9" s="32">
        <v>3</v>
      </c>
      <c r="B9" s="47" t="s">
        <v>48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9">
        <f t="shared" si="0"/>
        <v>0</v>
      </c>
      <c r="L9" s="56"/>
    </row>
    <row r="10" spans="1:12" s="31" customFormat="1" ht="24" customHeight="1" x14ac:dyDescent="0.35">
      <c r="A10" s="32">
        <v>4</v>
      </c>
      <c r="B10" s="47" t="s">
        <v>38</v>
      </c>
      <c r="C10" s="37">
        <v>10</v>
      </c>
      <c r="D10" s="37">
        <v>10</v>
      </c>
      <c r="E10" s="37">
        <v>9</v>
      </c>
      <c r="F10" s="37">
        <v>8</v>
      </c>
      <c r="G10" s="37">
        <v>10</v>
      </c>
      <c r="H10" s="37">
        <v>9</v>
      </c>
      <c r="I10" s="37">
        <v>10</v>
      </c>
      <c r="J10" s="37">
        <v>9</v>
      </c>
      <c r="K10" s="39">
        <f t="shared" si="0"/>
        <v>75</v>
      </c>
      <c r="L10" s="57"/>
    </row>
    <row r="11" spans="1:12" s="31" customFormat="1" ht="24" customHeight="1" x14ac:dyDescent="0.3">
      <c r="A11" s="32">
        <v>5</v>
      </c>
      <c r="B11" s="47" t="s">
        <v>49</v>
      </c>
      <c r="C11" s="37">
        <v>5</v>
      </c>
      <c r="D11" s="37">
        <v>4</v>
      </c>
      <c r="E11" s="37">
        <v>2</v>
      </c>
      <c r="F11" s="37">
        <v>2</v>
      </c>
      <c r="G11" s="37">
        <v>4</v>
      </c>
      <c r="H11" s="37">
        <v>4</v>
      </c>
      <c r="I11" s="37">
        <v>4</v>
      </c>
      <c r="J11" s="37">
        <v>3</v>
      </c>
      <c r="K11" s="39">
        <f t="shared" si="0"/>
        <v>28</v>
      </c>
      <c r="L11" s="55"/>
    </row>
    <row r="12" spans="1:12" s="31" customFormat="1" ht="24" customHeight="1" x14ac:dyDescent="0.3">
      <c r="A12" s="32">
        <v>6</v>
      </c>
      <c r="B12" s="47" t="s">
        <v>50</v>
      </c>
      <c r="C12" s="37">
        <v>5</v>
      </c>
      <c r="D12" s="37">
        <v>6</v>
      </c>
      <c r="E12" s="37">
        <v>0</v>
      </c>
      <c r="F12" s="37">
        <v>0</v>
      </c>
      <c r="G12" s="37">
        <v>4</v>
      </c>
      <c r="H12" s="37">
        <v>3</v>
      </c>
      <c r="I12" s="37">
        <v>5</v>
      </c>
      <c r="J12" s="37">
        <v>3</v>
      </c>
      <c r="K12" s="39">
        <f t="shared" si="0"/>
        <v>26</v>
      </c>
      <c r="L12" s="55"/>
    </row>
    <row r="13" spans="1:12" s="31" customFormat="1" ht="24" customHeight="1" x14ac:dyDescent="0.3">
      <c r="A13" s="32">
        <v>7</v>
      </c>
      <c r="B13" s="47" t="s">
        <v>51</v>
      </c>
      <c r="C13" s="37">
        <v>7</v>
      </c>
      <c r="D13" s="37">
        <v>7</v>
      </c>
      <c r="E13" s="37">
        <v>6</v>
      </c>
      <c r="F13" s="37">
        <v>4</v>
      </c>
      <c r="G13" s="37">
        <v>4</v>
      </c>
      <c r="H13" s="37">
        <v>4</v>
      </c>
      <c r="I13" s="37">
        <v>5</v>
      </c>
      <c r="J13" s="37">
        <v>4</v>
      </c>
      <c r="K13" s="39">
        <f t="shared" si="0"/>
        <v>41</v>
      </c>
      <c r="L13" s="55"/>
    </row>
    <row r="14" spans="1:12" s="31" customFormat="1" ht="24" customHeight="1" x14ac:dyDescent="0.3">
      <c r="A14" s="32">
        <v>8</v>
      </c>
      <c r="B14" s="47" t="s">
        <v>52</v>
      </c>
      <c r="C14" s="37">
        <v>8</v>
      </c>
      <c r="D14" s="37">
        <v>6</v>
      </c>
      <c r="E14" s="37">
        <v>5</v>
      </c>
      <c r="F14" s="37">
        <v>0</v>
      </c>
      <c r="G14" s="37">
        <v>5</v>
      </c>
      <c r="H14" s="37">
        <v>4</v>
      </c>
      <c r="I14" s="37">
        <v>0</v>
      </c>
      <c r="J14" s="37">
        <v>3</v>
      </c>
      <c r="K14" s="39">
        <f t="shared" si="0"/>
        <v>31</v>
      </c>
      <c r="L14" s="55"/>
    </row>
    <row r="15" spans="1:12" s="31" customFormat="1" ht="24" customHeight="1" x14ac:dyDescent="0.3">
      <c r="A15" s="32">
        <v>9</v>
      </c>
      <c r="B15" s="47" t="s">
        <v>30</v>
      </c>
      <c r="C15" s="37">
        <v>9</v>
      </c>
      <c r="D15" s="37">
        <v>9</v>
      </c>
      <c r="E15" s="37">
        <v>8</v>
      </c>
      <c r="F15" s="37">
        <v>8</v>
      </c>
      <c r="G15" s="37">
        <v>9</v>
      </c>
      <c r="H15" s="37">
        <v>8</v>
      </c>
      <c r="I15" s="37">
        <v>9</v>
      </c>
      <c r="J15" s="37">
        <v>8</v>
      </c>
      <c r="K15" s="39">
        <f t="shared" si="0"/>
        <v>68</v>
      </c>
      <c r="L15" s="55"/>
    </row>
    <row r="16" spans="1:12" s="31" customFormat="1" ht="24" customHeight="1" x14ac:dyDescent="0.3">
      <c r="A16" s="32">
        <v>10</v>
      </c>
      <c r="B16" s="47" t="s">
        <v>31</v>
      </c>
      <c r="C16" s="37">
        <v>8</v>
      </c>
      <c r="D16" s="37">
        <v>8</v>
      </c>
      <c r="E16" s="37">
        <v>5</v>
      </c>
      <c r="F16" s="37">
        <v>6</v>
      </c>
      <c r="G16" s="37">
        <v>6</v>
      </c>
      <c r="H16" s="37">
        <v>6</v>
      </c>
      <c r="I16" s="37">
        <v>7</v>
      </c>
      <c r="J16" s="37">
        <v>6</v>
      </c>
      <c r="K16" s="39">
        <f t="shared" si="0"/>
        <v>52</v>
      </c>
      <c r="L16" s="55"/>
    </row>
    <row r="17" spans="1:12" s="31" customFormat="1" ht="24" customHeight="1" x14ac:dyDescent="0.35">
      <c r="A17" s="32">
        <v>11</v>
      </c>
      <c r="B17" s="47" t="s">
        <v>53</v>
      </c>
      <c r="C17" s="37">
        <v>10</v>
      </c>
      <c r="D17" s="37">
        <v>10</v>
      </c>
      <c r="E17" s="37">
        <v>9</v>
      </c>
      <c r="F17" s="37">
        <v>6</v>
      </c>
      <c r="G17" s="37">
        <v>9</v>
      </c>
      <c r="H17" s="37">
        <v>9</v>
      </c>
      <c r="I17" s="37">
        <v>10</v>
      </c>
      <c r="J17" s="37">
        <v>9</v>
      </c>
      <c r="K17" s="39">
        <f t="shared" si="0"/>
        <v>72</v>
      </c>
      <c r="L17" s="57"/>
    </row>
    <row r="18" spans="1:12" s="31" customFormat="1" ht="24" customHeight="1" x14ac:dyDescent="0.3">
      <c r="A18" s="32">
        <v>12</v>
      </c>
      <c r="B18" s="47" t="s">
        <v>17</v>
      </c>
      <c r="C18" s="37">
        <v>7</v>
      </c>
      <c r="D18" s="37">
        <v>6</v>
      </c>
      <c r="E18" s="37">
        <v>6</v>
      </c>
      <c r="F18" s="37">
        <v>7</v>
      </c>
      <c r="G18" s="37">
        <v>6</v>
      </c>
      <c r="H18" s="37">
        <v>5</v>
      </c>
      <c r="I18" s="37">
        <v>7</v>
      </c>
      <c r="J18" s="37">
        <v>6</v>
      </c>
      <c r="K18" s="39">
        <f t="shared" si="0"/>
        <v>50</v>
      </c>
      <c r="L18" s="55"/>
    </row>
    <row r="19" spans="1:12" s="31" customFormat="1" ht="24" customHeight="1" x14ac:dyDescent="0.3">
      <c r="A19" s="32">
        <v>13</v>
      </c>
      <c r="B19" s="47" t="s">
        <v>54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f t="shared" si="0"/>
        <v>0</v>
      </c>
      <c r="L19" s="56"/>
    </row>
    <row r="20" spans="1:12" s="31" customFormat="1" ht="24" customHeight="1" x14ac:dyDescent="0.3">
      <c r="A20" s="32">
        <v>14</v>
      </c>
      <c r="B20" s="47" t="s">
        <v>21</v>
      </c>
      <c r="C20" s="37">
        <v>7</v>
      </c>
      <c r="D20" s="37">
        <v>7</v>
      </c>
      <c r="E20" s="37">
        <v>6</v>
      </c>
      <c r="F20" s="37">
        <v>6</v>
      </c>
      <c r="G20" s="37">
        <v>6</v>
      </c>
      <c r="H20" s="37">
        <v>6</v>
      </c>
      <c r="I20" s="37">
        <v>7</v>
      </c>
      <c r="J20" s="37">
        <v>6</v>
      </c>
      <c r="K20" s="39">
        <f t="shared" si="0"/>
        <v>51</v>
      </c>
      <c r="L20" s="55"/>
    </row>
    <row r="21" spans="1:12" s="31" customFormat="1" ht="24" customHeight="1" x14ac:dyDescent="0.3">
      <c r="A21" s="32">
        <v>15</v>
      </c>
      <c r="B21" s="47" t="s">
        <v>55</v>
      </c>
      <c r="C21" s="37">
        <v>5</v>
      </c>
      <c r="D21" s="37">
        <v>4</v>
      </c>
      <c r="E21" s="37">
        <v>4</v>
      </c>
      <c r="F21" s="37">
        <v>3</v>
      </c>
      <c r="G21" s="37">
        <v>4</v>
      </c>
      <c r="H21" s="37">
        <v>4</v>
      </c>
      <c r="I21" s="37">
        <v>0</v>
      </c>
      <c r="J21" s="37">
        <v>3</v>
      </c>
      <c r="K21" s="39">
        <f t="shared" si="0"/>
        <v>27</v>
      </c>
      <c r="L21" s="55"/>
    </row>
    <row r="22" spans="1:12" s="31" customFormat="1" ht="24" customHeight="1" x14ac:dyDescent="0.3">
      <c r="A22" s="32">
        <v>16</v>
      </c>
      <c r="B22" s="47" t="s">
        <v>56</v>
      </c>
      <c r="C22" s="37">
        <v>7</v>
      </c>
      <c r="D22" s="37">
        <v>7</v>
      </c>
      <c r="E22" s="37">
        <v>7</v>
      </c>
      <c r="F22" s="37">
        <v>6</v>
      </c>
      <c r="G22" s="37">
        <v>6</v>
      </c>
      <c r="H22" s="37">
        <v>0</v>
      </c>
      <c r="I22" s="37">
        <v>6</v>
      </c>
      <c r="J22" s="37">
        <v>6</v>
      </c>
      <c r="K22" s="39">
        <f t="shared" si="0"/>
        <v>45</v>
      </c>
      <c r="L22" s="55"/>
    </row>
    <row r="23" spans="1:12" s="31" customFormat="1" ht="24" customHeight="1" x14ac:dyDescent="0.3">
      <c r="A23" s="32">
        <v>17</v>
      </c>
      <c r="B23" s="47" t="s">
        <v>19</v>
      </c>
      <c r="C23" s="37">
        <v>6</v>
      </c>
      <c r="D23" s="37">
        <v>7</v>
      </c>
      <c r="E23" s="37">
        <v>5</v>
      </c>
      <c r="F23" s="37">
        <v>5</v>
      </c>
      <c r="G23" s="37">
        <v>6</v>
      </c>
      <c r="H23" s="37">
        <v>5</v>
      </c>
      <c r="I23" s="37">
        <v>4</v>
      </c>
      <c r="J23" s="37">
        <v>5</v>
      </c>
      <c r="K23" s="39">
        <f t="shared" si="0"/>
        <v>43</v>
      </c>
      <c r="L23" s="55"/>
    </row>
    <row r="24" spans="1:12" s="31" customFormat="1" ht="24" customHeight="1" x14ac:dyDescent="0.3">
      <c r="A24" s="32">
        <v>18</v>
      </c>
      <c r="B24" s="47" t="s">
        <v>32</v>
      </c>
      <c r="C24" s="37">
        <v>7</v>
      </c>
      <c r="D24" s="37">
        <v>6</v>
      </c>
      <c r="E24" s="37">
        <v>6</v>
      </c>
      <c r="F24" s="37">
        <v>4</v>
      </c>
      <c r="G24" s="37">
        <v>6</v>
      </c>
      <c r="H24" s="37">
        <v>5</v>
      </c>
      <c r="I24" s="37">
        <v>5</v>
      </c>
      <c r="J24" s="37">
        <v>5</v>
      </c>
      <c r="K24" s="39">
        <f t="shared" si="0"/>
        <v>44</v>
      </c>
      <c r="L24" s="55"/>
    </row>
    <row r="25" spans="1:12" s="31" customFormat="1" ht="24" customHeight="1" x14ac:dyDescent="0.3">
      <c r="A25" s="32">
        <v>19</v>
      </c>
      <c r="B25" s="47" t="s">
        <v>57</v>
      </c>
      <c r="C25" s="37">
        <v>8</v>
      </c>
      <c r="D25" s="37">
        <v>7</v>
      </c>
      <c r="E25" s="37">
        <v>6</v>
      </c>
      <c r="F25" s="37">
        <v>5</v>
      </c>
      <c r="G25" s="37">
        <v>5</v>
      </c>
      <c r="H25" s="37">
        <v>5</v>
      </c>
      <c r="I25" s="37">
        <v>6</v>
      </c>
      <c r="J25" s="37">
        <v>5</v>
      </c>
      <c r="K25" s="39">
        <f t="shared" si="0"/>
        <v>47</v>
      </c>
      <c r="L25" s="55"/>
    </row>
    <row r="26" spans="1:12" s="31" customFormat="1" ht="24" customHeight="1" x14ac:dyDescent="0.3">
      <c r="A26" s="32">
        <v>20</v>
      </c>
      <c r="B26" s="47" t="s">
        <v>58</v>
      </c>
      <c r="C26" s="37">
        <v>6</v>
      </c>
      <c r="D26" s="37">
        <v>6</v>
      </c>
      <c r="E26" s="37">
        <v>5</v>
      </c>
      <c r="F26" s="37">
        <v>0</v>
      </c>
      <c r="G26" s="37">
        <v>4</v>
      </c>
      <c r="H26" s="37">
        <v>5</v>
      </c>
      <c r="I26" s="37">
        <v>5</v>
      </c>
      <c r="J26" s="37">
        <v>5</v>
      </c>
      <c r="K26" s="39">
        <f t="shared" si="0"/>
        <v>36</v>
      </c>
      <c r="L26" s="55"/>
    </row>
    <row r="27" spans="1:12" s="31" customFormat="1" ht="24" customHeight="1" x14ac:dyDescent="0.3">
      <c r="A27" s="32">
        <v>21</v>
      </c>
      <c r="B27" s="47" t="s">
        <v>59</v>
      </c>
      <c r="C27" s="37">
        <v>5</v>
      </c>
      <c r="D27" s="37">
        <v>7</v>
      </c>
      <c r="E27" s="37">
        <v>6</v>
      </c>
      <c r="F27" s="37">
        <v>5</v>
      </c>
      <c r="G27" s="37">
        <v>5</v>
      </c>
      <c r="H27" s="37">
        <v>5</v>
      </c>
      <c r="I27" s="37">
        <v>6</v>
      </c>
      <c r="J27" s="37">
        <v>5</v>
      </c>
      <c r="K27" s="39">
        <f t="shared" si="0"/>
        <v>44</v>
      </c>
      <c r="L27" s="55"/>
    </row>
    <row r="28" spans="1:12" s="31" customFormat="1" ht="24" customHeight="1" x14ac:dyDescent="0.3">
      <c r="A28" s="32">
        <v>22</v>
      </c>
      <c r="B28" s="47" t="s">
        <v>60</v>
      </c>
      <c r="C28" s="37">
        <v>9</v>
      </c>
      <c r="D28" s="37">
        <v>7</v>
      </c>
      <c r="E28" s="37">
        <v>6</v>
      </c>
      <c r="F28" s="37">
        <v>5</v>
      </c>
      <c r="G28" s="37">
        <v>5</v>
      </c>
      <c r="H28" s="37">
        <v>6</v>
      </c>
      <c r="I28" s="37">
        <v>6</v>
      </c>
      <c r="J28" s="37">
        <v>6</v>
      </c>
      <c r="K28" s="39">
        <f t="shared" si="0"/>
        <v>50</v>
      </c>
      <c r="L28" s="55"/>
    </row>
    <row r="29" spans="1:12" s="31" customFormat="1" ht="24" customHeight="1" x14ac:dyDescent="0.3">
      <c r="A29" s="32">
        <v>23</v>
      </c>
      <c r="B29" s="47" t="s">
        <v>61</v>
      </c>
      <c r="C29" s="37">
        <v>8</v>
      </c>
      <c r="D29" s="37">
        <v>7</v>
      </c>
      <c r="E29" s="37">
        <v>6</v>
      </c>
      <c r="F29" s="37">
        <v>5</v>
      </c>
      <c r="G29" s="37">
        <v>5</v>
      </c>
      <c r="H29" s="37">
        <v>4</v>
      </c>
      <c r="I29" s="37">
        <v>7</v>
      </c>
      <c r="J29" s="37">
        <v>5</v>
      </c>
      <c r="K29" s="39">
        <f t="shared" si="0"/>
        <v>47</v>
      </c>
      <c r="L29" s="55"/>
    </row>
    <row r="30" spans="1:12" s="31" customFormat="1" ht="24" customHeight="1" x14ac:dyDescent="0.3">
      <c r="A30" s="32">
        <v>24</v>
      </c>
      <c r="B30" s="47" t="s">
        <v>36</v>
      </c>
      <c r="C30" s="37">
        <v>7</v>
      </c>
      <c r="D30" s="37">
        <v>7</v>
      </c>
      <c r="E30" s="37">
        <v>6</v>
      </c>
      <c r="F30" s="37">
        <v>5</v>
      </c>
      <c r="G30" s="37">
        <v>5</v>
      </c>
      <c r="H30" s="37">
        <v>6</v>
      </c>
      <c r="I30" s="37">
        <v>7</v>
      </c>
      <c r="J30" s="37">
        <v>6</v>
      </c>
      <c r="K30" s="39">
        <f t="shared" si="0"/>
        <v>49</v>
      </c>
      <c r="L30" s="55"/>
    </row>
    <row r="31" spans="1:12" s="31" customFormat="1" ht="24" customHeight="1" x14ac:dyDescent="0.3">
      <c r="A31" s="32">
        <v>25</v>
      </c>
      <c r="B31" s="47" t="s">
        <v>62</v>
      </c>
      <c r="C31" s="37">
        <v>7</v>
      </c>
      <c r="D31" s="37">
        <v>6</v>
      </c>
      <c r="E31" s="37">
        <v>5</v>
      </c>
      <c r="F31" s="37">
        <v>5</v>
      </c>
      <c r="G31" s="37">
        <v>5</v>
      </c>
      <c r="H31" s="37">
        <v>5</v>
      </c>
      <c r="I31" s="37">
        <v>5</v>
      </c>
      <c r="J31" s="37">
        <v>5</v>
      </c>
      <c r="K31" s="39">
        <f t="shared" si="0"/>
        <v>43</v>
      </c>
      <c r="L31" s="55"/>
    </row>
    <row r="32" spans="1:12" s="31" customFormat="1" ht="24" customHeight="1" x14ac:dyDescent="0.3">
      <c r="A32" s="32">
        <v>26</v>
      </c>
      <c r="B32" s="47" t="s">
        <v>63</v>
      </c>
      <c r="C32" s="37">
        <v>5</v>
      </c>
      <c r="D32" s="37">
        <v>7</v>
      </c>
      <c r="E32" s="37">
        <v>4</v>
      </c>
      <c r="F32" s="37">
        <v>4</v>
      </c>
      <c r="G32" s="37">
        <v>4</v>
      </c>
      <c r="H32" s="37">
        <v>4</v>
      </c>
      <c r="I32" s="37">
        <v>5</v>
      </c>
      <c r="J32" s="37">
        <v>5</v>
      </c>
      <c r="K32" s="39">
        <f t="shared" si="0"/>
        <v>38</v>
      </c>
      <c r="L32" s="55"/>
    </row>
    <row r="33" spans="1:12" s="31" customFormat="1" ht="24" customHeight="1" x14ac:dyDescent="0.35">
      <c r="A33" s="32">
        <v>27</v>
      </c>
      <c r="B33" s="48" t="s">
        <v>64</v>
      </c>
      <c r="C33" s="37">
        <v>7</v>
      </c>
      <c r="D33" s="37">
        <v>6</v>
      </c>
      <c r="E33" s="37">
        <v>6</v>
      </c>
      <c r="F33" s="37">
        <v>5</v>
      </c>
      <c r="G33" s="37">
        <v>5</v>
      </c>
      <c r="H33" s="37">
        <v>5</v>
      </c>
      <c r="I33" s="37">
        <v>5</v>
      </c>
      <c r="J33" s="37">
        <v>5</v>
      </c>
      <c r="K33" s="39">
        <f t="shared" si="0"/>
        <v>44</v>
      </c>
      <c r="L33" s="55"/>
    </row>
    <row r="34" spans="1:12" s="31" customFormat="1" ht="24" customHeight="1" x14ac:dyDescent="0.3">
      <c r="A34" s="32">
        <v>28</v>
      </c>
      <c r="B34" s="47" t="s">
        <v>65</v>
      </c>
      <c r="C34" s="37">
        <v>7</v>
      </c>
      <c r="D34" s="37">
        <v>6</v>
      </c>
      <c r="E34" s="37">
        <v>5</v>
      </c>
      <c r="F34" s="37">
        <v>5</v>
      </c>
      <c r="G34" s="37">
        <v>6</v>
      </c>
      <c r="H34" s="37">
        <v>6</v>
      </c>
      <c r="I34" s="37">
        <v>6</v>
      </c>
      <c r="J34" s="37">
        <v>5</v>
      </c>
      <c r="K34" s="39">
        <f t="shared" si="0"/>
        <v>46</v>
      </c>
      <c r="L34" s="55"/>
    </row>
    <row r="35" spans="1:12" s="31" customFormat="1" ht="24" customHeight="1" x14ac:dyDescent="0.35">
      <c r="A35" s="32">
        <v>29</v>
      </c>
      <c r="B35" s="49" t="s">
        <v>66</v>
      </c>
      <c r="C35" s="37">
        <v>6</v>
      </c>
      <c r="D35" s="37">
        <v>6</v>
      </c>
      <c r="E35" s="37">
        <v>5</v>
      </c>
      <c r="F35" s="37">
        <v>3</v>
      </c>
      <c r="G35" s="37">
        <v>4</v>
      </c>
      <c r="H35" s="37">
        <v>3</v>
      </c>
      <c r="I35" s="37">
        <v>4</v>
      </c>
      <c r="J35" s="37">
        <v>4</v>
      </c>
      <c r="K35" s="39">
        <f t="shared" si="0"/>
        <v>35</v>
      </c>
      <c r="L35" s="55"/>
    </row>
    <row r="36" spans="1:12" s="31" customFormat="1" ht="24" customHeight="1" x14ac:dyDescent="0.35">
      <c r="A36" s="32">
        <v>30</v>
      </c>
      <c r="B36" s="49" t="s">
        <v>67</v>
      </c>
      <c r="C36" s="37">
        <v>6</v>
      </c>
      <c r="D36" s="37">
        <v>6</v>
      </c>
      <c r="E36" s="37">
        <v>6</v>
      </c>
      <c r="F36" s="37">
        <v>5</v>
      </c>
      <c r="G36" s="37">
        <v>5</v>
      </c>
      <c r="H36" s="37">
        <v>5</v>
      </c>
      <c r="I36" s="37">
        <v>6</v>
      </c>
      <c r="J36" s="37">
        <v>5</v>
      </c>
      <c r="K36" s="39">
        <f t="shared" si="0"/>
        <v>44</v>
      </c>
      <c r="L36" s="55"/>
    </row>
    <row r="37" spans="1:12" s="31" customFormat="1" ht="24" customHeight="1" x14ac:dyDescent="0.35">
      <c r="A37" s="32">
        <v>31</v>
      </c>
      <c r="B37" s="49" t="s">
        <v>68</v>
      </c>
      <c r="C37" s="37">
        <v>8</v>
      </c>
      <c r="D37" s="37">
        <v>9</v>
      </c>
      <c r="E37" s="37">
        <v>8</v>
      </c>
      <c r="F37" s="37">
        <v>8</v>
      </c>
      <c r="G37" s="37">
        <v>9</v>
      </c>
      <c r="H37" s="37">
        <v>8</v>
      </c>
      <c r="I37" s="37">
        <v>9</v>
      </c>
      <c r="J37" s="37">
        <v>9</v>
      </c>
      <c r="K37" s="39">
        <f t="shared" si="0"/>
        <v>68</v>
      </c>
      <c r="L37" s="55"/>
    </row>
    <row r="38" spans="1:12" s="31" customFormat="1" ht="24" customHeight="1" x14ac:dyDescent="0.35">
      <c r="A38" s="32">
        <v>32</v>
      </c>
      <c r="B38" s="49" t="s">
        <v>69</v>
      </c>
      <c r="C38" s="37">
        <v>7</v>
      </c>
      <c r="D38" s="37">
        <v>7</v>
      </c>
      <c r="E38" s="37">
        <v>6</v>
      </c>
      <c r="F38" s="37">
        <v>7</v>
      </c>
      <c r="G38" s="37">
        <v>6</v>
      </c>
      <c r="H38" s="37">
        <v>6</v>
      </c>
      <c r="I38" s="37">
        <v>7</v>
      </c>
      <c r="J38" s="37">
        <v>7</v>
      </c>
      <c r="K38" s="39">
        <f t="shared" si="0"/>
        <v>53</v>
      </c>
      <c r="L38" s="55"/>
    </row>
    <row r="39" spans="1:12" s="31" customFormat="1" ht="24" customHeight="1" x14ac:dyDescent="0.35">
      <c r="A39" s="32">
        <v>33</v>
      </c>
      <c r="B39" s="49" t="s">
        <v>70</v>
      </c>
      <c r="C39" s="37">
        <v>7</v>
      </c>
      <c r="D39" s="37">
        <v>7</v>
      </c>
      <c r="E39" s="37">
        <v>7</v>
      </c>
      <c r="F39" s="37">
        <v>7</v>
      </c>
      <c r="G39" s="37">
        <v>7</v>
      </c>
      <c r="H39" s="37">
        <v>7</v>
      </c>
      <c r="I39" s="37">
        <v>8</v>
      </c>
      <c r="J39" s="37">
        <v>7</v>
      </c>
      <c r="K39" s="39">
        <f t="shared" si="0"/>
        <v>57</v>
      </c>
      <c r="L39" s="55"/>
    </row>
    <row r="40" spans="1:12" s="31" customFormat="1" ht="24" customHeight="1" x14ac:dyDescent="0.35">
      <c r="A40" s="32">
        <v>34</v>
      </c>
      <c r="B40" s="49" t="s">
        <v>28</v>
      </c>
      <c r="C40" s="37">
        <v>7</v>
      </c>
      <c r="D40" s="37">
        <v>6</v>
      </c>
      <c r="E40" s="37">
        <v>6</v>
      </c>
      <c r="F40" s="37">
        <v>5</v>
      </c>
      <c r="G40" s="37">
        <v>5</v>
      </c>
      <c r="H40" s="37">
        <v>5</v>
      </c>
      <c r="I40" s="37">
        <v>6</v>
      </c>
      <c r="J40" s="37">
        <v>5</v>
      </c>
      <c r="K40" s="39">
        <f t="shared" si="0"/>
        <v>45</v>
      </c>
      <c r="L40" s="55"/>
    </row>
    <row r="41" spans="1:12" s="31" customFormat="1" ht="24" customHeight="1" x14ac:dyDescent="0.35">
      <c r="A41" s="32">
        <v>35</v>
      </c>
      <c r="B41" s="49" t="s">
        <v>71</v>
      </c>
      <c r="C41" s="37">
        <v>6</v>
      </c>
      <c r="D41" s="37">
        <v>6</v>
      </c>
      <c r="E41" s="37">
        <v>5</v>
      </c>
      <c r="F41" s="37">
        <v>2</v>
      </c>
      <c r="G41" s="37">
        <v>3</v>
      </c>
      <c r="H41" s="37">
        <v>2</v>
      </c>
      <c r="I41" s="37">
        <v>4</v>
      </c>
      <c r="J41" s="37">
        <v>3</v>
      </c>
      <c r="K41" s="39">
        <f t="shared" si="0"/>
        <v>31</v>
      </c>
      <c r="L41" s="55"/>
    </row>
    <row r="42" spans="1:12" s="31" customFormat="1" ht="24" customHeight="1" x14ac:dyDescent="0.35">
      <c r="A42" s="32">
        <v>36</v>
      </c>
      <c r="B42" s="49" t="s">
        <v>34</v>
      </c>
      <c r="C42" s="37">
        <v>7</v>
      </c>
      <c r="D42" s="37">
        <v>7</v>
      </c>
      <c r="E42" s="37">
        <v>5</v>
      </c>
      <c r="F42" s="37">
        <v>4</v>
      </c>
      <c r="G42" s="37">
        <v>4</v>
      </c>
      <c r="H42" s="37">
        <v>4</v>
      </c>
      <c r="I42" s="37">
        <v>4</v>
      </c>
      <c r="J42" s="37">
        <v>4</v>
      </c>
      <c r="K42" s="39">
        <f t="shared" si="0"/>
        <v>39</v>
      </c>
      <c r="L42" s="55"/>
    </row>
    <row r="43" spans="1:12" s="31" customFormat="1" ht="24" customHeight="1" x14ac:dyDescent="0.35">
      <c r="A43" s="32">
        <v>37</v>
      </c>
      <c r="B43" s="49" t="s">
        <v>15</v>
      </c>
      <c r="C43" s="37">
        <v>8</v>
      </c>
      <c r="D43" s="37">
        <v>8</v>
      </c>
      <c r="E43" s="37">
        <v>6</v>
      </c>
      <c r="F43" s="37">
        <v>6</v>
      </c>
      <c r="G43" s="37">
        <v>6</v>
      </c>
      <c r="H43" s="37">
        <v>6</v>
      </c>
      <c r="I43" s="37">
        <v>7</v>
      </c>
      <c r="J43" s="37">
        <v>7</v>
      </c>
      <c r="K43" s="39">
        <f t="shared" si="0"/>
        <v>54</v>
      </c>
      <c r="L43" s="55"/>
    </row>
    <row r="44" spans="1:12" s="31" customFormat="1" ht="24" customHeight="1" x14ac:dyDescent="0.35">
      <c r="A44" s="32">
        <v>38</v>
      </c>
      <c r="B44" s="49" t="s">
        <v>16</v>
      </c>
      <c r="C44" s="37">
        <v>7</v>
      </c>
      <c r="D44" s="37">
        <v>7</v>
      </c>
      <c r="E44" s="37">
        <v>6</v>
      </c>
      <c r="F44" s="37">
        <v>5</v>
      </c>
      <c r="G44" s="37">
        <v>5</v>
      </c>
      <c r="H44" s="37">
        <v>5</v>
      </c>
      <c r="I44" s="37">
        <v>7</v>
      </c>
      <c r="J44" s="37">
        <v>6</v>
      </c>
      <c r="K44" s="39">
        <f t="shared" si="0"/>
        <v>48</v>
      </c>
      <c r="L44" s="55"/>
    </row>
    <row r="45" spans="1:12" s="31" customFormat="1" ht="24" customHeight="1" x14ac:dyDescent="0.35">
      <c r="A45" s="32">
        <v>39</v>
      </c>
      <c r="B45" s="49" t="s">
        <v>72</v>
      </c>
      <c r="C45" s="37">
        <v>7</v>
      </c>
      <c r="D45" s="37">
        <v>7</v>
      </c>
      <c r="E45" s="37">
        <v>5</v>
      </c>
      <c r="F45" s="37">
        <v>4</v>
      </c>
      <c r="G45" s="37">
        <v>5</v>
      </c>
      <c r="H45" s="37">
        <v>5</v>
      </c>
      <c r="I45" s="37">
        <v>6</v>
      </c>
      <c r="J45" s="37">
        <v>4</v>
      </c>
      <c r="K45" s="39">
        <f t="shared" si="0"/>
        <v>43</v>
      </c>
      <c r="L45" s="55"/>
    </row>
    <row r="46" spans="1:12" s="31" customFormat="1" ht="24" customHeight="1" x14ac:dyDescent="0.35">
      <c r="A46" s="32">
        <v>40</v>
      </c>
      <c r="B46" s="49" t="s">
        <v>18</v>
      </c>
      <c r="C46" s="37">
        <v>6</v>
      </c>
      <c r="D46" s="37">
        <v>6</v>
      </c>
      <c r="E46" s="37">
        <v>5</v>
      </c>
      <c r="F46" s="37">
        <v>4</v>
      </c>
      <c r="G46" s="37">
        <v>5</v>
      </c>
      <c r="H46" s="37">
        <v>5</v>
      </c>
      <c r="I46" s="37">
        <v>5</v>
      </c>
      <c r="J46" s="37">
        <v>4</v>
      </c>
      <c r="K46" s="39">
        <f t="shared" si="0"/>
        <v>40</v>
      </c>
      <c r="L46" s="55"/>
    </row>
    <row r="47" spans="1:12" s="31" customFormat="1" ht="24" customHeight="1" x14ac:dyDescent="0.35">
      <c r="A47" s="32">
        <v>41</v>
      </c>
      <c r="B47" s="49" t="s">
        <v>35</v>
      </c>
      <c r="C47" s="37">
        <v>9</v>
      </c>
      <c r="D47" s="37">
        <v>9</v>
      </c>
      <c r="E47" s="37">
        <v>9</v>
      </c>
      <c r="F47" s="37">
        <v>9</v>
      </c>
      <c r="G47" s="37">
        <v>9</v>
      </c>
      <c r="H47" s="37">
        <v>9</v>
      </c>
      <c r="I47" s="37">
        <v>10</v>
      </c>
      <c r="J47" s="37">
        <v>9</v>
      </c>
      <c r="K47" s="39">
        <f t="shared" si="0"/>
        <v>73</v>
      </c>
      <c r="L47" s="57"/>
    </row>
    <row r="48" spans="1:12" s="31" customFormat="1" ht="24" customHeight="1" x14ac:dyDescent="0.35">
      <c r="A48" s="32">
        <v>42</v>
      </c>
      <c r="B48" s="49" t="s">
        <v>20</v>
      </c>
      <c r="C48" s="37">
        <v>8</v>
      </c>
      <c r="D48" s="37">
        <v>8</v>
      </c>
      <c r="E48" s="37">
        <v>7</v>
      </c>
      <c r="F48" s="37">
        <v>8</v>
      </c>
      <c r="G48" s="37">
        <v>7</v>
      </c>
      <c r="H48" s="37">
        <v>7</v>
      </c>
      <c r="I48" s="37">
        <v>8</v>
      </c>
      <c r="J48" s="37">
        <v>8</v>
      </c>
      <c r="K48" s="39">
        <f t="shared" si="0"/>
        <v>61</v>
      </c>
      <c r="L48" s="55"/>
    </row>
    <row r="49" spans="1:12" s="31" customFormat="1" ht="24" customHeight="1" x14ac:dyDescent="0.35">
      <c r="A49" s="32">
        <v>43</v>
      </c>
      <c r="B49" s="49" t="s">
        <v>73</v>
      </c>
      <c r="C49" s="37">
        <v>2</v>
      </c>
      <c r="D49" s="37">
        <v>4</v>
      </c>
      <c r="E49" s="37">
        <v>3</v>
      </c>
      <c r="F49" s="37">
        <v>0</v>
      </c>
      <c r="G49" s="37">
        <v>2</v>
      </c>
      <c r="H49" s="37">
        <v>3</v>
      </c>
      <c r="I49" s="37">
        <v>4</v>
      </c>
      <c r="J49" s="37">
        <v>3</v>
      </c>
      <c r="K49" s="39">
        <f t="shared" si="0"/>
        <v>21</v>
      </c>
      <c r="L49" s="55"/>
    </row>
    <row r="50" spans="1:12" s="31" customFormat="1" ht="24" customHeight="1" thickBot="1" x14ac:dyDescent="0.4">
      <c r="A50" s="34">
        <v>44</v>
      </c>
      <c r="B50" s="50" t="s">
        <v>74</v>
      </c>
      <c r="C50" s="58">
        <v>9</v>
      </c>
      <c r="D50" s="58">
        <v>9</v>
      </c>
      <c r="E50" s="58">
        <v>8</v>
      </c>
      <c r="F50" s="58">
        <v>6</v>
      </c>
      <c r="G50" s="58">
        <v>9</v>
      </c>
      <c r="H50" s="58">
        <v>8</v>
      </c>
      <c r="I50" s="58">
        <v>8</v>
      </c>
      <c r="J50" s="58">
        <v>8</v>
      </c>
      <c r="K50" s="59">
        <f t="shared" si="0"/>
        <v>65</v>
      </c>
      <c r="L50" s="60"/>
    </row>
    <row r="52" spans="1:12" ht="17.399999999999999" x14ac:dyDescent="0.3">
      <c r="A52" s="13" t="s">
        <v>3</v>
      </c>
      <c r="L52" s="52" t="s">
        <v>33</v>
      </c>
    </row>
  </sheetData>
  <autoFilter ref="A6:L6">
    <sortState ref="A7:L50">
      <sortCondition descending="1" ref="K6"/>
    </sortState>
  </autoFilter>
  <sortState ref="A7:L50">
    <sortCondition ref="A7:A50"/>
  </sortState>
  <mergeCells count="3">
    <mergeCell ref="A1:L1"/>
    <mergeCell ref="A4:L4"/>
    <mergeCell ref="A5:L5"/>
  </mergeCells>
  <phoneticPr fontId="2" type="noConversion"/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31" zoomScale="80" zoomScaleNormal="90" zoomScaleSheetLayoutView="80" workbookViewId="0">
      <selection activeCell="L38" sqref="L38"/>
    </sheetView>
  </sheetViews>
  <sheetFormatPr defaultColWidth="9.109375" defaultRowHeight="13.2" x14ac:dyDescent="0.25"/>
  <cols>
    <col min="1" max="1" width="5" style="10" customWidth="1"/>
    <col min="2" max="2" width="42.44140625" style="10" customWidth="1"/>
    <col min="3" max="10" width="13" style="10" customWidth="1"/>
    <col min="11" max="12" width="10.33203125" style="10" customWidth="1"/>
    <col min="13" max="16384" width="9.109375" style="5"/>
  </cols>
  <sheetData>
    <row r="1" spans="1:12" ht="23.25" customHeight="1" x14ac:dyDescent="0.25">
      <c r="A1" s="376" t="s">
        <v>26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ht="21" x14ac:dyDescent="0.25">
      <c r="A2" s="1"/>
      <c r="B2" s="1"/>
      <c r="C2" s="20"/>
      <c r="D2" s="20"/>
      <c r="E2" s="20"/>
      <c r="F2" s="20"/>
      <c r="G2" s="20"/>
      <c r="H2" s="21"/>
      <c r="I2" s="22"/>
      <c r="J2" s="22"/>
      <c r="K2" s="22"/>
      <c r="L2" s="22"/>
    </row>
    <row r="3" spans="1:12" ht="15.6" x14ac:dyDescent="0.3">
      <c r="A3" s="23" t="s">
        <v>45</v>
      </c>
      <c r="B3" s="23"/>
      <c r="C3" s="24"/>
      <c r="D3" s="17"/>
      <c r="E3" s="24"/>
      <c r="F3" s="5"/>
      <c r="G3" s="25"/>
      <c r="I3" s="26"/>
      <c r="J3" s="26"/>
      <c r="K3" s="27"/>
      <c r="L3" s="12" t="s">
        <v>5</v>
      </c>
    </row>
    <row r="4" spans="1:12" ht="21.75" customHeight="1" x14ac:dyDescent="0.4">
      <c r="A4" s="377" t="s">
        <v>13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</row>
    <row r="5" spans="1:12" ht="30" customHeight="1" thickBot="1" x14ac:dyDescent="0.3">
      <c r="A5" s="378" t="s">
        <v>41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</row>
    <row r="6" spans="1:12" s="11" customFormat="1" ht="36.6" thickBot="1" x14ac:dyDescent="0.3">
      <c r="A6" s="28" t="s">
        <v>0</v>
      </c>
      <c r="B6" s="29" t="s">
        <v>6</v>
      </c>
      <c r="C6" s="19" t="s">
        <v>7</v>
      </c>
      <c r="D6" s="19" t="s">
        <v>29</v>
      </c>
      <c r="E6" s="19" t="s">
        <v>8</v>
      </c>
      <c r="F6" s="19" t="s">
        <v>14</v>
      </c>
      <c r="G6" s="19" t="s">
        <v>9</v>
      </c>
      <c r="H6" s="19" t="s">
        <v>10</v>
      </c>
      <c r="I6" s="19" t="s">
        <v>27</v>
      </c>
      <c r="J6" s="19" t="s">
        <v>11</v>
      </c>
      <c r="K6" s="18" t="s">
        <v>12</v>
      </c>
      <c r="L6" s="30" t="s">
        <v>1</v>
      </c>
    </row>
    <row r="7" spans="1:12" s="31" customFormat="1" ht="24" customHeight="1" x14ac:dyDescent="0.25">
      <c r="A7" s="40">
        <v>1</v>
      </c>
      <c r="B7" s="61" t="s">
        <v>46</v>
      </c>
      <c r="C7" s="62">
        <v>8</v>
      </c>
      <c r="D7" s="62">
        <v>6</v>
      </c>
      <c r="E7" s="62">
        <v>6</v>
      </c>
      <c r="F7" s="62">
        <v>6</v>
      </c>
      <c r="G7" s="62">
        <v>5</v>
      </c>
      <c r="H7" s="62">
        <v>6</v>
      </c>
      <c r="I7" s="62">
        <v>5</v>
      </c>
      <c r="J7" s="62">
        <v>5</v>
      </c>
      <c r="K7" s="63">
        <f>SUM(C7:J7)</f>
        <v>47</v>
      </c>
      <c r="L7" s="64"/>
    </row>
    <row r="8" spans="1:12" s="31" customFormat="1" ht="24" customHeight="1" x14ac:dyDescent="0.25">
      <c r="A8" s="32">
        <v>2</v>
      </c>
      <c r="B8" s="47" t="s">
        <v>47</v>
      </c>
      <c r="C8" s="37">
        <v>9</v>
      </c>
      <c r="D8" s="37">
        <v>8</v>
      </c>
      <c r="E8" s="37">
        <v>8</v>
      </c>
      <c r="F8" s="37">
        <v>7</v>
      </c>
      <c r="G8" s="37">
        <v>7</v>
      </c>
      <c r="H8" s="37">
        <v>7</v>
      </c>
      <c r="I8" s="37">
        <v>6</v>
      </c>
      <c r="J8" s="37">
        <v>9</v>
      </c>
      <c r="K8" s="39">
        <f>SUM(C8:J8)</f>
        <v>61</v>
      </c>
      <c r="L8" s="65"/>
    </row>
    <row r="9" spans="1:12" s="31" customFormat="1" ht="24" customHeight="1" x14ac:dyDescent="0.25">
      <c r="A9" s="32">
        <v>3</v>
      </c>
      <c r="B9" s="47" t="s">
        <v>48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9">
        <f t="shared" ref="K9:K50" si="0">SUM(C9:J9)</f>
        <v>0</v>
      </c>
      <c r="L9" s="65"/>
    </row>
    <row r="10" spans="1:12" s="31" customFormat="1" ht="24" customHeight="1" x14ac:dyDescent="0.25">
      <c r="A10" s="32">
        <v>4</v>
      </c>
      <c r="B10" s="47" t="s">
        <v>38</v>
      </c>
      <c r="C10" s="37">
        <v>10</v>
      </c>
      <c r="D10" s="37">
        <v>9</v>
      </c>
      <c r="E10" s="37">
        <v>9</v>
      </c>
      <c r="F10" s="37">
        <v>8</v>
      </c>
      <c r="G10" s="37">
        <v>9</v>
      </c>
      <c r="H10" s="37">
        <v>9</v>
      </c>
      <c r="I10" s="37">
        <v>10</v>
      </c>
      <c r="J10" s="37">
        <v>10</v>
      </c>
      <c r="K10" s="39">
        <f t="shared" si="0"/>
        <v>74</v>
      </c>
      <c r="L10" s="65"/>
    </row>
    <row r="11" spans="1:12" s="31" customFormat="1" ht="24" customHeight="1" x14ac:dyDescent="0.25">
      <c r="A11" s="32">
        <v>5</v>
      </c>
      <c r="B11" s="47" t="s">
        <v>49</v>
      </c>
      <c r="C11" s="37">
        <v>5</v>
      </c>
      <c r="D11" s="37">
        <v>4</v>
      </c>
      <c r="E11" s="37">
        <v>2</v>
      </c>
      <c r="F11" s="37">
        <v>3</v>
      </c>
      <c r="G11" s="37">
        <v>5</v>
      </c>
      <c r="H11" s="37">
        <v>4</v>
      </c>
      <c r="I11" s="37">
        <v>4</v>
      </c>
      <c r="J11" s="37">
        <v>3</v>
      </c>
      <c r="K11" s="39">
        <f t="shared" si="0"/>
        <v>30</v>
      </c>
      <c r="L11" s="65"/>
    </row>
    <row r="12" spans="1:12" s="31" customFormat="1" ht="24" customHeight="1" x14ac:dyDescent="0.25">
      <c r="A12" s="32">
        <v>6</v>
      </c>
      <c r="B12" s="47" t="s">
        <v>50</v>
      </c>
      <c r="C12" s="37">
        <v>6</v>
      </c>
      <c r="D12" s="37">
        <v>7</v>
      </c>
      <c r="E12" s="37">
        <v>0</v>
      </c>
      <c r="F12" s="37">
        <v>0</v>
      </c>
      <c r="G12" s="37">
        <v>4</v>
      </c>
      <c r="H12" s="37">
        <v>4</v>
      </c>
      <c r="I12" s="37">
        <v>3</v>
      </c>
      <c r="J12" s="37">
        <v>3</v>
      </c>
      <c r="K12" s="39">
        <f t="shared" si="0"/>
        <v>27</v>
      </c>
      <c r="L12" s="65"/>
    </row>
    <row r="13" spans="1:12" s="31" customFormat="1" ht="24" customHeight="1" x14ac:dyDescent="0.25">
      <c r="A13" s="32">
        <v>7</v>
      </c>
      <c r="B13" s="47" t="s">
        <v>51</v>
      </c>
      <c r="C13" s="37">
        <v>7</v>
      </c>
      <c r="D13" s="37">
        <v>7</v>
      </c>
      <c r="E13" s="37">
        <v>6</v>
      </c>
      <c r="F13" s="37">
        <v>4</v>
      </c>
      <c r="G13" s="37">
        <v>4</v>
      </c>
      <c r="H13" s="37">
        <v>4</v>
      </c>
      <c r="I13" s="37">
        <v>5</v>
      </c>
      <c r="J13" s="37">
        <v>5</v>
      </c>
      <c r="K13" s="39">
        <f t="shared" si="0"/>
        <v>42</v>
      </c>
      <c r="L13" s="65"/>
    </row>
    <row r="14" spans="1:12" s="31" customFormat="1" ht="24" customHeight="1" x14ac:dyDescent="0.25">
      <c r="A14" s="32">
        <v>8</v>
      </c>
      <c r="B14" s="47" t="s">
        <v>52</v>
      </c>
      <c r="C14" s="37">
        <v>8</v>
      </c>
      <c r="D14" s="37">
        <v>7</v>
      </c>
      <c r="E14" s="37">
        <v>6</v>
      </c>
      <c r="F14" s="37">
        <v>0</v>
      </c>
      <c r="G14" s="37">
        <v>4</v>
      </c>
      <c r="H14" s="37">
        <v>5</v>
      </c>
      <c r="I14" s="37">
        <v>0</v>
      </c>
      <c r="J14" s="37">
        <v>3</v>
      </c>
      <c r="K14" s="39">
        <f t="shared" si="0"/>
        <v>33</v>
      </c>
      <c r="L14" s="65"/>
    </row>
    <row r="15" spans="1:12" s="31" customFormat="1" ht="24" customHeight="1" x14ac:dyDescent="0.25">
      <c r="A15" s="32">
        <v>9</v>
      </c>
      <c r="B15" s="47" t="s">
        <v>30</v>
      </c>
      <c r="C15" s="37">
        <v>8</v>
      </c>
      <c r="D15" s="37">
        <v>8</v>
      </c>
      <c r="E15" s="37">
        <v>10</v>
      </c>
      <c r="F15" s="37">
        <v>8</v>
      </c>
      <c r="G15" s="37">
        <v>9</v>
      </c>
      <c r="H15" s="37">
        <v>9</v>
      </c>
      <c r="I15" s="37">
        <v>9</v>
      </c>
      <c r="J15" s="37">
        <v>8</v>
      </c>
      <c r="K15" s="39">
        <f t="shared" si="0"/>
        <v>69</v>
      </c>
      <c r="L15" s="65"/>
    </row>
    <row r="16" spans="1:12" s="31" customFormat="1" ht="24" customHeight="1" x14ac:dyDescent="0.25">
      <c r="A16" s="32">
        <v>10</v>
      </c>
      <c r="B16" s="47" t="s">
        <v>31</v>
      </c>
      <c r="C16" s="37">
        <v>8</v>
      </c>
      <c r="D16" s="37">
        <v>10</v>
      </c>
      <c r="E16" s="37">
        <v>6</v>
      </c>
      <c r="F16" s="37">
        <v>6</v>
      </c>
      <c r="G16" s="37">
        <v>7</v>
      </c>
      <c r="H16" s="37">
        <v>6</v>
      </c>
      <c r="I16" s="37">
        <v>8</v>
      </c>
      <c r="J16" s="37">
        <v>8</v>
      </c>
      <c r="K16" s="39">
        <f t="shared" si="0"/>
        <v>59</v>
      </c>
      <c r="L16" s="65"/>
    </row>
    <row r="17" spans="1:12" s="31" customFormat="1" ht="24" customHeight="1" x14ac:dyDescent="0.25">
      <c r="A17" s="32">
        <v>11</v>
      </c>
      <c r="B17" s="47" t="s">
        <v>53</v>
      </c>
      <c r="C17" s="37">
        <v>10</v>
      </c>
      <c r="D17" s="37">
        <v>10</v>
      </c>
      <c r="E17" s="37">
        <v>10</v>
      </c>
      <c r="F17" s="37">
        <v>8</v>
      </c>
      <c r="G17" s="37">
        <v>9</v>
      </c>
      <c r="H17" s="37">
        <v>9</v>
      </c>
      <c r="I17" s="37">
        <v>10</v>
      </c>
      <c r="J17" s="37">
        <v>10</v>
      </c>
      <c r="K17" s="39">
        <f t="shared" si="0"/>
        <v>76</v>
      </c>
      <c r="L17" s="65"/>
    </row>
    <row r="18" spans="1:12" s="31" customFormat="1" ht="24" customHeight="1" x14ac:dyDescent="0.25">
      <c r="A18" s="32">
        <v>12</v>
      </c>
      <c r="B18" s="47" t="s">
        <v>17</v>
      </c>
      <c r="C18" s="37">
        <v>7</v>
      </c>
      <c r="D18" s="37">
        <v>7</v>
      </c>
      <c r="E18" s="37">
        <v>7</v>
      </c>
      <c r="F18" s="37">
        <v>6</v>
      </c>
      <c r="G18" s="37">
        <v>6</v>
      </c>
      <c r="H18" s="37">
        <v>5</v>
      </c>
      <c r="I18" s="37">
        <v>6</v>
      </c>
      <c r="J18" s="37">
        <v>5</v>
      </c>
      <c r="K18" s="39">
        <f t="shared" si="0"/>
        <v>49</v>
      </c>
      <c r="L18" s="65"/>
    </row>
    <row r="19" spans="1:12" s="31" customFormat="1" ht="24" customHeight="1" x14ac:dyDescent="0.25">
      <c r="A19" s="32">
        <v>13</v>
      </c>
      <c r="B19" s="47" t="s">
        <v>54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f t="shared" si="0"/>
        <v>0</v>
      </c>
      <c r="L19" s="65"/>
    </row>
    <row r="20" spans="1:12" s="31" customFormat="1" ht="24" customHeight="1" x14ac:dyDescent="0.25">
      <c r="A20" s="32">
        <v>14</v>
      </c>
      <c r="B20" s="47" t="s">
        <v>21</v>
      </c>
      <c r="C20" s="37">
        <v>7</v>
      </c>
      <c r="D20" s="37">
        <v>10</v>
      </c>
      <c r="E20" s="37">
        <v>7</v>
      </c>
      <c r="F20" s="37">
        <v>6</v>
      </c>
      <c r="G20" s="37">
        <v>6</v>
      </c>
      <c r="H20" s="37">
        <v>6</v>
      </c>
      <c r="I20" s="37">
        <v>8</v>
      </c>
      <c r="J20" s="37">
        <v>9</v>
      </c>
      <c r="K20" s="39">
        <f t="shared" si="0"/>
        <v>59</v>
      </c>
      <c r="L20" s="65"/>
    </row>
    <row r="21" spans="1:12" s="31" customFormat="1" ht="24" customHeight="1" x14ac:dyDescent="0.25">
      <c r="A21" s="32">
        <v>15</v>
      </c>
      <c r="B21" s="47" t="s">
        <v>55</v>
      </c>
      <c r="C21" s="37">
        <v>6</v>
      </c>
      <c r="D21" s="37">
        <v>5</v>
      </c>
      <c r="E21" s="37">
        <v>4</v>
      </c>
      <c r="F21" s="37">
        <v>3</v>
      </c>
      <c r="G21" s="37">
        <v>3</v>
      </c>
      <c r="H21" s="37">
        <v>4</v>
      </c>
      <c r="I21" s="37">
        <v>0</v>
      </c>
      <c r="J21" s="37">
        <v>4</v>
      </c>
      <c r="K21" s="39">
        <f t="shared" si="0"/>
        <v>29</v>
      </c>
      <c r="L21" s="65"/>
    </row>
    <row r="22" spans="1:12" s="31" customFormat="1" ht="24" customHeight="1" x14ac:dyDescent="0.25">
      <c r="A22" s="32">
        <v>16</v>
      </c>
      <c r="B22" s="47" t="s">
        <v>56</v>
      </c>
      <c r="C22" s="37">
        <v>8</v>
      </c>
      <c r="D22" s="37">
        <v>6</v>
      </c>
      <c r="E22" s="37">
        <v>6</v>
      </c>
      <c r="F22" s="37">
        <v>7</v>
      </c>
      <c r="G22" s="37">
        <v>7</v>
      </c>
      <c r="H22" s="37">
        <v>0</v>
      </c>
      <c r="I22" s="37">
        <v>6</v>
      </c>
      <c r="J22" s="37">
        <v>8</v>
      </c>
      <c r="K22" s="39">
        <f t="shared" si="0"/>
        <v>48</v>
      </c>
      <c r="L22" s="65"/>
    </row>
    <row r="23" spans="1:12" s="31" customFormat="1" ht="24" customHeight="1" x14ac:dyDescent="0.25">
      <c r="A23" s="32">
        <v>17</v>
      </c>
      <c r="B23" s="47" t="s">
        <v>19</v>
      </c>
      <c r="C23" s="37">
        <v>7</v>
      </c>
      <c r="D23" s="37">
        <v>8</v>
      </c>
      <c r="E23" s="37">
        <v>6</v>
      </c>
      <c r="F23" s="37">
        <v>6</v>
      </c>
      <c r="G23" s="37">
        <v>7</v>
      </c>
      <c r="H23" s="37">
        <v>5</v>
      </c>
      <c r="I23" s="37">
        <v>4</v>
      </c>
      <c r="J23" s="37">
        <v>6</v>
      </c>
      <c r="K23" s="39">
        <f t="shared" si="0"/>
        <v>49</v>
      </c>
      <c r="L23" s="65"/>
    </row>
    <row r="24" spans="1:12" s="31" customFormat="1" ht="24" customHeight="1" x14ac:dyDescent="0.25">
      <c r="A24" s="32">
        <v>18</v>
      </c>
      <c r="B24" s="47" t="s">
        <v>32</v>
      </c>
      <c r="C24" s="37">
        <v>8</v>
      </c>
      <c r="D24" s="37">
        <v>8</v>
      </c>
      <c r="E24" s="37">
        <v>6</v>
      </c>
      <c r="F24" s="37">
        <v>5</v>
      </c>
      <c r="G24" s="37">
        <v>6</v>
      </c>
      <c r="H24" s="37">
        <v>5</v>
      </c>
      <c r="I24" s="37">
        <v>5</v>
      </c>
      <c r="J24" s="37">
        <v>5</v>
      </c>
      <c r="K24" s="39">
        <f t="shared" si="0"/>
        <v>48</v>
      </c>
      <c r="L24" s="65"/>
    </row>
    <row r="25" spans="1:12" s="31" customFormat="1" ht="24" customHeight="1" x14ac:dyDescent="0.25">
      <c r="A25" s="32">
        <v>19</v>
      </c>
      <c r="B25" s="47" t="s">
        <v>57</v>
      </c>
      <c r="C25" s="37">
        <v>7</v>
      </c>
      <c r="D25" s="37">
        <v>7</v>
      </c>
      <c r="E25" s="37">
        <v>6</v>
      </c>
      <c r="F25" s="37">
        <v>7</v>
      </c>
      <c r="G25" s="37">
        <v>7</v>
      </c>
      <c r="H25" s="37">
        <v>7</v>
      </c>
      <c r="I25" s="37">
        <v>8</v>
      </c>
      <c r="J25" s="37">
        <v>8</v>
      </c>
      <c r="K25" s="39">
        <f t="shared" si="0"/>
        <v>57</v>
      </c>
      <c r="L25" s="65"/>
    </row>
    <row r="26" spans="1:12" s="31" customFormat="1" ht="24" customHeight="1" x14ac:dyDescent="0.25">
      <c r="A26" s="32">
        <v>20</v>
      </c>
      <c r="B26" s="47" t="s">
        <v>58</v>
      </c>
      <c r="C26" s="37">
        <v>5</v>
      </c>
      <c r="D26" s="37">
        <v>6</v>
      </c>
      <c r="E26" s="37">
        <v>4</v>
      </c>
      <c r="F26" s="37">
        <v>0</v>
      </c>
      <c r="G26" s="37">
        <v>7</v>
      </c>
      <c r="H26" s="37">
        <v>6</v>
      </c>
      <c r="I26" s="37">
        <v>5</v>
      </c>
      <c r="J26" s="37">
        <v>4</v>
      </c>
      <c r="K26" s="39">
        <f t="shared" si="0"/>
        <v>37</v>
      </c>
      <c r="L26" s="65"/>
    </row>
    <row r="27" spans="1:12" s="31" customFormat="1" ht="24" customHeight="1" x14ac:dyDescent="0.25">
      <c r="A27" s="32">
        <v>21</v>
      </c>
      <c r="B27" s="47" t="s">
        <v>59</v>
      </c>
      <c r="C27" s="37">
        <v>6</v>
      </c>
      <c r="D27" s="37">
        <v>7</v>
      </c>
      <c r="E27" s="37">
        <v>7</v>
      </c>
      <c r="F27" s="37">
        <v>5</v>
      </c>
      <c r="G27" s="37">
        <v>5</v>
      </c>
      <c r="H27" s="37">
        <v>5</v>
      </c>
      <c r="I27" s="37">
        <v>7</v>
      </c>
      <c r="J27" s="37">
        <v>6</v>
      </c>
      <c r="K27" s="39">
        <f t="shared" si="0"/>
        <v>48</v>
      </c>
      <c r="L27" s="65"/>
    </row>
    <row r="28" spans="1:12" s="31" customFormat="1" ht="24" customHeight="1" x14ac:dyDescent="0.25">
      <c r="A28" s="32">
        <v>22</v>
      </c>
      <c r="B28" s="47" t="s">
        <v>60</v>
      </c>
      <c r="C28" s="37">
        <v>10</v>
      </c>
      <c r="D28" s="37">
        <v>8</v>
      </c>
      <c r="E28" s="37">
        <v>7</v>
      </c>
      <c r="F28" s="37">
        <v>6</v>
      </c>
      <c r="G28" s="37">
        <v>5</v>
      </c>
      <c r="H28" s="37">
        <v>6</v>
      </c>
      <c r="I28" s="37">
        <v>7</v>
      </c>
      <c r="J28" s="37">
        <v>7</v>
      </c>
      <c r="K28" s="39">
        <f t="shared" si="0"/>
        <v>56</v>
      </c>
      <c r="L28" s="65"/>
    </row>
    <row r="29" spans="1:12" s="31" customFormat="1" ht="24" customHeight="1" x14ac:dyDescent="0.25">
      <c r="A29" s="32">
        <v>23</v>
      </c>
      <c r="B29" s="47" t="s">
        <v>61</v>
      </c>
      <c r="C29" s="37">
        <v>8</v>
      </c>
      <c r="D29" s="37">
        <v>7</v>
      </c>
      <c r="E29" s="37">
        <v>4</v>
      </c>
      <c r="F29" s="37">
        <v>5</v>
      </c>
      <c r="G29" s="37">
        <v>5</v>
      </c>
      <c r="H29" s="37">
        <v>5</v>
      </c>
      <c r="I29" s="37">
        <v>8</v>
      </c>
      <c r="J29" s="37">
        <v>6</v>
      </c>
      <c r="K29" s="39">
        <f t="shared" si="0"/>
        <v>48</v>
      </c>
      <c r="L29" s="65"/>
    </row>
    <row r="30" spans="1:12" s="31" customFormat="1" ht="24" customHeight="1" x14ac:dyDescent="0.25">
      <c r="A30" s="32">
        <v>24</v>
      </c>
      <c r="B30" s="47" t="s">
        <v>36</v>
      </c>
      <c r="C30" s="37">
        <v>7</v>
      </c>
      <c r="D30" s="37">
        <v>7</v>
      </c>
      <c r="E30" s="37">
        <v>6</v>
      </c>
      <c r="F30" s="37">
        <v>6</v>
      </c>
      <c r="G30" s="37">
        <v>7</v>
      </c>
      <c r="H30" s="37">
        <v>8</v>
      </c>
      <c r="I30" s="37">
        <v>6</v>
      </c>
      <c r="J30" s="37">
        <v>8</v>
      </c>
      <c r="K30" s="39">
        <f t="shared" si="0"/>
        <v>55</v>
      </c>
      <c r="L30" s="65"/>
    </row>
    <row r="31" spans="1:12" s="31" customFormat="1" ht="24" customHeight="1" x14ac:dyDescent="0.25">
      <c r="A31" s="32">
        <v>25</v>
      </c>
      <c r="B31" s="47" t="s">
        <v>62</v>
      </c>
      <c r="C31" s="37">
        <v>6</v>
      </c>
      <c r="D31" s="37">
        <v>6</v>
      </c>
      <c r="E31" s="37">
        <v>5</v>
      </c>
      <c r="F31" s="37">
        <v>4</v>
      </c>
      <c r="G31" s="37">
        <v>3</v>
      </c>
      <c r="H31" s="37">
        <v>4</v>
      </c>
      <c r="I31" s="37">
        <v>4</v>
      </c>
      <c r="J31" s="37">
        <v>3</v>
      </c>
      <c r="K31" s="39">
        <f t="shared" si="0"/>
        <v>35</v>
      </c>
      <c r="L31" s="65"/>
    </row>
    <row r="32" spans="1:12" s="31" customFormat="1" ht="24" customHeight="1" x14ac:dyDescent="0.25">
      <c r="A32" s="32">
        <v>26</v>
      </c>
      <c r="B32" s="47" t="s">
        <v>63</v>
      </c>
      <c r="C32" s="37">
        <v>5</v>
      </c>
      <c r="D32" s="37">
        <v>5</v>
      </c>
      <c r="E32" s="37">
        <v>4</v>
      </c>
      <c r="F32" s="37">
        <v>4</v>
      </c>
      <c r="G32" s="37">
        <v>3</v>
      </c>
      <c r="H32" s="37">
        <v>4</v>
      </c>
      <c r="I32" s="37">
        <v>5</v>
      </c>
      <c r="J32" s="37">
        <v>3</v>
      </c>
      <c r="K32" s="39">
        <f t="shared" si="0"/>
        <v>33</v>
      </c>
      <c r="L32" s="65"/>
    </row>
    <row r="33" spans="1:12" s="31" customFormat="1" ht="24" customHeight="1" x14ac:dyDescent="0.35">
      <c r="A33" s="32">
        <v>27</v>
      </c>
      <c r="B33" s="48" t="s">
        <v>64</v>
      </c>
      <c r="C33" s="37">
        <v>7</v>
      </c>
      <c r="D33" s="37">
        <v>6</v>
      </c>
      <c r="E33" s="37">
        <v>6</v>
      </c>
      <c r="F33" s="37">
        <v>5</v>
      </c>
      <c r="G33" s="37">
        <v>4</v>
      </c>
      <c r="H33" s="37">
        <v>5</v>
      </c>
      <c r="I33" s="37">
        <v>7</v>
      </c>
      <c r="J33" s="37">
        <v>6</v>
      </c>
      <c r="K33" s="39">
        <f t="shared" si="0"/>
        <v>46</v>
      </c>
      <c r="L33" s="65"/>
    </row>
    <row r="34" spans="1:12" s="31" customFormat="1" ht="24" customHeight="1" x14ac:dyDescent="0.25">
      <c r="A34" s="32">
        <v>28</v>
      </c>
      <c r="B34" s="47" t="s">
        <v>65</v>
      </c>
      <c r="C34" s="37">
        <v>7</v>
      </c>
      <c r="D34" s="37">
        <v>6</v>
      </c>
      <c r="E34" s="37">
        <v>7</v>
      </c>
      <c r="F34" s="37">
        <v>6</v>
      </c>
      <c r="G34" s="37">
        <v>5</v>
      </c>
      <c r="H34" s="37">
        <v>8</v>
      </c>
      <c r="I34" s="37">
        <v>6</v>
      </c>
      <c r="J34" s="37">
        <v>8</v>
      </c>
      <c r="K34" s="39">
        <f t="shared" si="0"/>
        <v>53</v>
      </c>
      <c r="L34" s="65"/>
    </row>
    <row r="35" spans="1:12" s="31" customFormat="1" ht="24" customHeight="1" x14ac:dyDescent="0.35">
      <c r="A35" s="32">
        <v>29</v>
      </c>
      <c r="B35" s="49" t="s">
        <v>66</v>
      </c>
      <c r="C35" s="37">
        <v>5</v>
      </c>
      <c r="D35" s="37">
        <v>5</v>
      </c>
      <c r="E35" s="37">
        <v>4</v>
      </c>
      <c r="F35" s="37">
        <v>3</v>
      </c>
      <c r="G35" s="37">
        <v>4</v>
      </c>
      <c r="H35" s="37">
        <v>4</v>
      </c>
      <c r="I35" s="37">
        <v>3</v>
      </c>
      <c r="J35" s="37">
        <v>4</v>
      </c>
      <c r="K35" s="39">
        <f t="shared" si="0"/>
        <v>32</v>
      </c>
      <c r="L35" s="65"/>
    </row>
    <row r="36" spans="1:12" s="31" customFormat="1" ht="24" customHeight="1" x14ac:dyDescent="0.35">
      <c r="A36" s="32">
        <v>30</v>
      </c>
      <c r="B36" s="49" t="s">
        <v>67</v>
      </c>
      <c r="C36" s="37">
        <v>5</v>
      </c>
      <c r="D36" s="37">
        <v>5</v>
      </c>
      <c r="E36" s="37">
        <v>6</v>
      </c>
      <c r="F36" s="37">
        <v>7</v>
      </c>
      <c r="G36" s="37">
        <v>6</v>
      </c>
      <c r="H36" s="37">
        <v>7</v>
      </c>
      <c r="I36" s="37">
        <v>5</v>
      </c>
      <c r="J36" s="37">
        <v>7</v>
      </c>
      <c r="K36" s="39">
        <f t="shared" si="0"/>
        <v>48</v>
      </c>
      <c r="L36" s="65"/>
    </row>
    <row r="37" spans="1:12" s="31" customFormat="1" ht="24" customHeight="1" x14ac:dyDescent="0.35">
      <c r="A37" s="32">
        <v>31</v>
      </c>
      <c r="B37" s="49" t="s">
        <v>68</v>
      </c>
      <c r="C37" s="37">
        <v>10</v>
      </c>
      <c r="D37" s="37">
        <v>9</v>
      </c>
      <c r="E37" s="37">
        <v>7</v>
      </c>
      <c r="F37" s="37">
        <v>9</v>
      </c>
      <c r="G37" s="37">
        <v>9</v>
      </c>
      <c r="H37" s="37">
        <v>8</v>
      </c>
      <c r="I37" s="37">
        <v>10</v>
      </c>
      <c r="J37" s="37">
        <v>10</v>
      </c>
      <c r="K37" s="39">
        <f t="shared" si="0"/>
        <v>72</v>
      </c>
      <c r="L37" s="65"/>
    </row>
    <row r="38" spans="1:12" s="31" customFormat="1" ht="24" customHeight="1" x14ac:dyDescent="0.35">
      <c r="A38" s="32">
        <v>32</v>
      </c>
      <c r="B38" s="49" t="s">
        <v>69</v>
      </c>
      <c r="C38" s="37">
        <v>7</v>
      </c>
      <c r="D38" s="37">
        <v>6</v>
      </c>
      <c r="E38" s="37">
        <v>6</v>
      </c>
      <c r="F38" s="37">
        <v>7</v>
      </c>
      <c r="G38" s="37">
        <v>7</v>
      </c>
      <c r="H38" s="37">
        <v>6</v>
      </c>
      <c r="I38" s="37">
        <v>8</v>
      </c>
      <c r="J38" s="37">
        <v>8</v>
      </c>
      <c r="K38" s="39">
        <f t="shared" si="0"/>
        <v>55</v>
      </c>
      <c r="L38" s="65"/>
    </row>
    <row r="39" spans="1:12" s="31" customFormat="1" ht="24" customHeight="1" x14ac:dyDescent="0.35">
      <c r="A39" s="32">
        <v>33</v>
      </c>
      <c r="B39" s="49" t="s">
        <v>70</v>
      </c>
      <c r="C39" s="37">
        <v>8</v>
      </c>
      <c r="D39" s="37">
        <v>9</v>
      </c>
      <c r="E39" s="37">
        <v>8</v>
      </c>
      <c r="F39" s="37">
        <v>8</v>
      </c>
      <c r="G39" s="37">
        <v>8</v>
      </c>
      <c r="H39" s="37">
        <v>9</v>
      </c>
      <c r="I39" s="37">
        <v>10</v>
      </c>
      <c r="J39" s="37">
        <v>10</v>
      </c>
      <c r="K39" s="39">
        <f t="shared" si="0"/>
        <v>70</v>
      </c>
      <c r="L39" s="65"/>
    </row>
    <row r="40" spans="1:12" s="31" customFormat="1" ht="24" customHeight="1" x14ac:dyDescent="0.35">
      <c r="A40" s="32">
        <v>34</v>
      </c>
      <c r="B40" s="49" t="s">
        <v>28</v>
      </c>
      <c r="C40" s="37">
        <v>7</v>
      </c>
      <c r="D40" s="37">
        <v>7</v>
      </c>
      <c r="E40" s="37">
        <v>6</v>
      </c>
      <c r="F40" s="37">
        <v>5</v>
      </c>
      <c r="G40" s="37">
        <v>6</v>
      </c>
      <c r="H40" s="37">
        <v>5</v>
      </c>
      <c r="I40" s="37">
        <v>5</v>
      </c>
      <c r="J40" s="37">
        <v>7</v>
      </c>
      <c r="K40" s="39">
        <f t="shared" si="0"/>
        <v>48</v>
      </c>
      <c r="L40" s="65"/>
    </row>
    <row r="41" spans="1:12" s="31" customFormat="1" ht="24" customHeight="1" x14ac:dyDescent="0.35">
      <c r="A41" s="32">
        <v>35</v>
      </c>
      <c r="B41" s="49" t="s">
        <v>71</v>
      </c>
      <c r="C41" s="37">
        <v>4</v>
      </c>
      <c r="D41" s="37">
        <v>3</v>
      </c>
      <c r="E41" s="37">
        <v>3</v>
      </c>
      <c r="F41" s="37">
        <v>2</v>
      </c>
      <c r="G41" s="37">
        <v>2</v>
      </c>
      <c r="H41" s="37">
        <v>2</v>
      </c>
      <c r="I41" s="37">
        <v>2</v>
      </c>
      <c r="J41" s="37">
        <v>3</v>
      </c>
      <c r="K41" s="39">
        <f t="shared" si="0"/>
        <v>21</v>
      </c>
      <c r="L41" s="65"/>
    </row>
    <row r="42" spans="1:12" s="31" customFormat="1" ht="24" customHeight="1" x14ac:dyDescent="0.35">
      <c r="A42" s="32">
        <v>36</v>
      </c>
      <c r="B42" s="49" t="s">
        <v>34</v>
      </c>
      <c r="C42" s="37">
        <v>7</v>
      </c>
      <c r="D42" s="37">
        <v>7</v>
      </c>
      <c r="E42" s="37">
        <v>5</v>
      </c>
      <c r="F42" s="37">
        <v>4</v>
      </c>
      <c r="G42" s="37">
        <v>4</v>
      </c>
      <c r="H42" s="37">
        <v>5</v>
      </c>
      <c r="I42" s="37">
        <v>4</v>
      </c>
      <c r="J42" s="37">
        <v>5</v>
      </c>
      <c r="K42" s="39">
        <f t="shared" si="0"/>
        <v>41</v>
      </c>
      <c r="L42" s="65"/>
    </row>
    <row r="43" spans="1:12" s="31" customFormat="1" ht="24" customHeight="1" x14ac:dyDescent="0.35">
      <c r="A43" s="32">
        <v>37</v>
      </c>
      <c r="B43" s="49" t="s">
        <v>15</v>
      </c>
      <c r="C43" s="37">
        <v>8</v>
      </c>
      <c r="D43" s="37">
        <v>8</v>
      </c>
      <c r="E43" s="37">
        <v>7</v>
      </c>
      <c r="F43" s="37">
        <v>7</v>
      </c>
      <c r="G43" s="37">
        <v>8</v>
      </c>
      <c r="H43" s="37">
        <v>6</v>
      </c>
      <c r="I43" s="37">
        <v>8</v>
      </c>
      <c r="J43" s="37">
        <v>8</v>
      </c>
      <c r="K43" s="39">
        <f t="shared" si="0"/>
        <v>60</v>
      </c>
      <c r="L43" s="65"/>
    </row>
    <row r="44" spans="1:12" s="31" customFormat="1" ht="24" customHeight="1" x14ac:dyDescent="0.35">
      <c r="A44" s="32">
        <v>38</v>
      </c>
      <c r="B44" s="49" t="s">
        <v>16</v>
      </c>
      <c r="C44" s="37">
        <v>7</v>
      </c>
      <c r="D44" s="37">
        <v>8</v>
      </c>
      <c r="E44" s="37">
        <v>6</v>
      </c>
      <c r="F44" s="37">
        <v>5</v>
      </c>
      <c r="G44" s="37">
        <v>5</v>
      </c>
      <c r="H44" s="37">
        <v>6</v>
      </c>
      <c r="I44" s="37">
        <v>8</v>
      </c>
      <c r="J44" s="37">
        <v>7</v>
      </c>
      <c r="K44" s="39">
        <f t="shared" si="0"/>
        <v>52</v>
      </c>
      <c r="L44" s="65"/>
    </row>
    <row r="45" spans="1:12" s="31" customFormat="1" ht="24" customHeight="1" x14ac:dyDescent="0.35">
      <c r="A45" s="32">
        <v>39</v>
      </c>
      <c r="B45" s="49" t="s">
        <v>72</v>
      </c>
      <c r="C45" s="37">
        <v>7</v>
      </c>
      <c r="D45" s="37">
        <v>6</v>
      </c>
      <c r="E45" s="37">
        <v>6</v>
      </c>
      <c r="F45" s="37">
        <v>4</v>
      </c>
      <c r="G45" s="37">
        <v>3</v>
      </c>
      <c r="H45" s="37">
        <v>4</v>
      </c>
      <c r="I45" s="37">
        <v>4</v>
      </c>
      <c r="J45" s="37">
        <v>4</v>
      </c>
      <c r="K45" s="39">
        <f t="shared" si="0"/>
        <v>38</v>
      </c>
      <c r="L45" s="65"/>
    </row>
    <row r="46" spans="1:12" s="31" customFormat="1" ht="24" customHeight="1" x14ac:dyDescent="0.35">
      <c r="A46" s="32">
        <v>40</v>
      </c>
      <c r="B46" s="49" t="s">
        <v>18</v>
      </c>
      <c r="C46" s="37">
        <v>6</v>
      </c>
      <c r="D46" s="37">
        <v>5</v>
      </c>
      <c r="E46" s="37">
        <v>4</v>
      </c>
      <c r="F46" s="37">
        <v>2</v>
      </c>
      <c r="G46" s="37">
        <v>3</v>
      </c>
      <c r="H46" s="37">
        <v>3</v>
      </c>
      <c r="I46" s="37">
        <v>4</v>
      </c>
      <c r="J46" s="37">
        <v>3</v>
      </c>
      <c r="K46" s="39">
        <f t="shared" si="0"/>
        <v>30</v>
      </c>
      <c r="L46" s="65"/>
    </row>
    <row r="47" spans="1:12" s="31" customFormat="1" ht="24" customHeight="1" x14ac:dyDescent="0.35">
      <c r="A47" s="32">
        <v>41</v>
      </c>
      <c r="B47" s="49" t="s">
        <v>35</v>
      </c>
      <c r="C47" s="37">
        <v>8</v>
      </c>
      <c r="D47" s="37">
        <v>8</v>
      </c>
      <c r="E47" s="37">
        <v>9</v>
      </c>
      <c r="F47" s="37">
        <v>8</v>
      </c>
      <c r="G47" s="37">
        <v>10</v>
      </c>
      <c r="H47" s="37">
        <v>9</v>
      </c>
      <c r="I47" s="37">
        <v>9</v>
      </c>
      <c r="J47" s="37">
        <v>10</v>
      </c>
      <c r="K47" s="39">
        <f t="shared" si="0"/>
        <v>71</v>
      </c>
      <c r="L47" s="65"/>
    </row>
    <row r="48" spans="1:12" s="31" customFormat="1" ht="24" customHeight="1" x14ac:dyDescent="0.35">
      <c r="A48" s="32">
        <v>42</v>
      </c>
      <c r="B48" s="49" t="s">
        <v>20</v>
      </c>
      <c r="C48" s="37">
        <v>8</v>
      </c>
      <c r="D48" s="37">
        <v>8</v>
      </c>
      <c r="E48" s="37">
        <v>7</v>
      </c>
      <c r="F48" s="37">
        <v>6</v>
      </c>
      <c r="G48" s="37">
        <v>7</v>
      </c>
      <c r="H48" s="37">
        <v>7</v>
      </c>
      <c r="I48" s="37">
        <v>6</v>
      </c>
      <c r="J48" s="37">
        <v>9</v>
      </c>
      <c r="K48" s="39">
        <f t="shared" si="0"/>
        <v>58</v>
      </c>
      <c r="L48" s="65"/>
    </row>
    <row r="49" spans="1:12" s="31" customFormat="1" ht="24" customHeight="1" x14ac:dyDescent="0.35">
      <c r="A49" s="32">
        <v>43</v>
      </c>
      <c r="B49" s="49" t="s">
        <v>73</v>
      </c>
      <c r="C49" s="37">
        <v>3</v>
      </c>
      <c r="D49" s="37">
        <v>4</v>
      </c>
      <c r="E49" s="37">
        <v>4</v>
      </c>
      <c r="F49" s="37">
        <v>0</v>
      </c>
      <c r="G49" s="37">
        <v>2</v>
      </c>
      <c r="H49" s="37">
        <v>4</v>
      </c>
      <c r="I49" s="37">
        <v>4</v>
      </c>
      <c r="J49" s="37">
        <v>4</v>
      </c>
      <c r="K49" s="39">
        <f t="shared" si="0"/>
        <v>25</v>
      </c>
      <c r="L49" s="65"/>
    </row>
    <row r="50" spans="1:12" s="31" customFormat="1" ht="24" customHeight="1" thickBot="1" x14ac:dyDescent="0.4">
      <c r="A50" s="34">
        <v>44</v>
      </c>
      <c r="B50" s="50" t="s">
        <v>74</v>
      </c>
      <c r="C50" s="58">
        <v>10</v>
      </c>
      <c r="D50" s="58">
        <v>10</v>
      </c>
      <c r="E50" s="58">
        <v>8</v>
      </c>
      <c r="F50" s="58">
        <v>6</v>
      </c>
      <c r="G50" s="58">
        <v>9</v>
      </c>
      <c r="H50" s="58">
        <v>8</v>
      </c>
      <c r="I50" s="58">
        <v>8</v>
      </c>
      <c r="J50" s="58">
        <v>8</v>
      </c>
      <c r="K50" s="59">
        <f t="shared" si="0"/>
        <v>67</v>
      </c>
      <c r="L50" s="66"/>
    </row>
    <row r="52" spans="1:12" ht="17.399999999999999" x14ac:dyDescent="0.25">
      <c r="A52" s="13" t="s">
        <v>75</v>
      </c>
      <c r="L52" s="14"/>
    </row>
  </sheetData>
  <autoFilter ref="A6:L6">
    <sortState ref="A7:L35">
      <sortCondition ref="A6"/>
    </sortState>
  </autoFilter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командный</vt:lpstr>
      <vt:lpstr>ЛИЧНО-КОМАНД.</vt:lpstr>
      <vt:lpstr>личники по местам</vt:lpstr>
      <vt:lpstr>строй 1 судья</vt:lpstr>
      <vt:lpstr>строй 2 судья</vt:lpstr>
      <vt:lpstr>командный!Заголовки_для_печати</vt:lpstr>
      <vt:lpstr>'личники по местам'!Заголовки_для_печати</vt:lpstr>
      <vt:lpstr>'ЛИЧНО-КОМАНД.'!Заголовки_для_печати</vt:lpstr>
      <vt:lpstr>'строй 1 судья'!Заголовки_для_печати</vt:lpstr>
      <vt:lpstr>'строй 2 судья'!Заголовки_для_печати</vt:lpstr>
      <vt:lpstr>командный!Область_печати</vt:lpstr>
      <vt:lpstr>'личники по местам'!Область_печати</vt:lpstr>
      <vt:lpstr>'ЛИЧНО-КОМАНД.'!Область_печати</vt:lpstr>
      <vt:lpstr>'строй 1 судья'!Область_печати</vt:lpstr>
      <vt:lpstr>'строй 2 судья'!Область_печати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2026-05-16T06:27:04Z</cp:lastPrinted>
  <dcterms:created xsi:type="dcterms:W3CDTF">1996-10-08T23:32:33Z</dcterms:created>
  <dcterms:modified xsi:type="dcterms:W3CDTF">2026-05-16T07:13:32Z</dcterms:modified>
</cp:coreProperties>
</file>